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Y'22\"/>
    </mc:Choice>
  </mc:AlternateContent>
  <xr:revisionPtr revIDLastSave="0" documentId="8_{4BE10F3E-4AB3-4490-A17B-9F81C1FE41BF}" xr6:coauthVersionLast="47" xr6:coauthVersionMax="47" xr10:uidLastSave="{00000000-0000-0000-0000-000000000000}"/>
  <bookViews>
    <workbookView xWindow="-120" yWindow="-120" windowWidth="29040" windowHeight="17640" xr2:uid="{B9395FF7-CAB6-4BE1-BAAB-3577B9CA48CE}"/>
  </bookViews>
  <sheets>
    <sheet name="Analysis FY22-Donna" sheetId="1" r:id="rId1"/>
    <sheet name="Fund Open Fund Bal" sheetId="2" state="hidden" r:id="rId2"/>
    <sheet name="FMR SIG June 22" sheetId="3" state="hidden" r:id="rId3"/>
    <sheet name="Fund Balance Required FY23" sheetId="4" state="hidden" r:id="rId4"/>
  </sheets>
  <externalReferences>
    <externalReference r:id="rId5"/>
    <externalReference r:id="rId6"/>
  </externalReferences>
  <definedNames>
    <definedName name="_Fill" localSheetId="0" hidden="1">'Analysis FY22-Donna'!#REF!</definedName>
    <definedName name="_Fill" hidden="1">#REF!</definedName>
    <definedName name="_xlnm._FilterDatabase" localSheetId="0" hidden="1">'Analysis FY22-Donna'!$A$5:$Y$53</definedName>
    <definedName name="_xlnm._FilterDatabase" localSheetId="3" hidden="1">'Fund Balance Required FY23'!$A$5:$U$49</definedName>
    <definedName name="BUDGET" localSheetId="0">'Analysis FY22-Donna'!#REF!</definedName>
    <definedName name="BUDGET">#REF!</definedName>
    <definedName name="_xlnm.Print_Area" localSheetId="0">'Analysis FY22-Donna'!$B$1:$V$54</definedName>
    <definedName name="_xlnm.Print_Area" localSheetId="3">'Fund Balance Required FY23'!$B$1:$L$46</definedName>
    <definedName name="Print_Area_MI" localSheetId="0">'Analysis FY22-Donna'!$B$1:$S$48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5" i="1" l="1"/>
  <c r="G15" i="1"/>
  <c r="U47" i="1" l="1"/>
  <c r="R47" i="1"/>
  <c r="N47" i="1"/>
  <c r="J47" i="1"/>
  <c r="H47" i="1"/>
  <c r="D47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R45" i="1" l="1"/>
  <c r="M57" i="4" l="1"/>
  <c r="L57" i="4"/>
  <c r="K57" i="4"/>
  <c r="J57" i="4"/>
  <c r="I57" i="4"/>
  <c r="H57" i="4"/>
  <c r="G57" i="4"/>
  <c r="F57" i="4"/>
  <c r="E57" i="4"/>
  <c r="M53" i="4"/>
  <c r="K53" i="4"/>
  <c r="I53" i="4"/>
  <c r="H53" i="4"/>
  <c r="G53" i="4"/>
  <c r="E53" i="4"/>
  <c r="Q46" i="4"/>
  <c r="O46" i="4"/>
  <c r="M46" i="4"/>
  <c r="L46" i="4"/>
  <c r="L53" i="4" s="1"/>
  <c r="K46" i="4"/>
  <c r="R46" i="4" s="1"/>
  <c r="J46" i="4"/>
  <c r="J53" i="4" s="1"/>
  <c r="G46" i="4"/>
  <c r="F46" i="4"/>
  <c r="F53" i="4" s="1"/>
  <c r="E46" i="4"/>
  <c r="P46" i="4" s="1"/>
  <c r="Z45" i="4"/>
  <c r="X45" i="4"/>
  <c r="R45" i="4"/>
  <c r="Q45" i="4"/>
  <c r="P45" i="4"/>
  <c r="O45" i="4"/>
  <c r="Z44" i="4"/>
  <c r="X44" i="4"/>
  <c r="R44" i="4"/>
  <c r="Q44" i="4"/>
  <c r="P44" i="4"/>
  <c r="O44" i="4"/>
  <c r="X43" i="4"/>
  <c r="Q43" i="4"/>
  <c r="R43" i="4" s="1"/>
  <c r="O43" i="4"/>
  <c r="P43" i="4" s="1"/>
  <c r="X42" i="4"/>
  <c r="R42" i="4"/>
  <c r="Q42" i="4"/>
  <c r="P42" i="4"/>
  <c r="O42" i="4"/>
  <c r="X41" i="4"/>
  <c r="Q41" i="4"/>
  <c r="R41" i="4" s="1"/>
  <c r="O41" i="4"/>
  <c r="P41" i="4" s="1"/>
  <c r="X40" i="4"/>
  <c r="R40" i="4"/>
  <c r="Q40" i="4"/>
  <c r="P40" i="4"/>
  <c r="O40" i="4"/>
  <c r="X39" i="4"/>
  <c r="Q39" i="4"/>
  <c r="R39" i="4" s="1"/>
  <c r="O39" i="4"/>
  <c r="P39" i="4" s="1"/>
  <c r="X38" i="4"/>
  <c r="R38" i="4"/>
  <c r="Q38" i="4"/>
  <c r="P38" i="4"/>
  <c r="O38" i="4"/>
  <c r="X37" i="4"/>
  <c r="Q37" i="4"/>
  <c r="R37" i="4" s="1"/>
  <c r="O37" i="4"/>
  <c r="P37" i="4" s="1"/>
  <c r="X36" i="4"/>
  <c r="R36" i="4"/>
  <c r="Q36" i="4"/>
  <c r="P36" i="4"/>
  <c r="O36" i="4"/>
  <c r="X35" i="4"/>
  <c r="Q35" i="4"/>
  <c r="R35" i="4" s="1"/>
  <c r="O35" i="4"/>
  <c r="P35" i="4" s="1"/>
  <c r="X34" i="4"/>
  <c r="R34" i="4"/>
  <c r="Q34" i="4"/>
  <c r="P34" i="4"/>
  <c r="O34" i="4"/>
  <c r="X33" i="4"/>
  <c r="Q33" i="4"/>
  <c r="R33" i="4" s="1"/>
  <c r="O33" i="4"/>
  <c r="P33" i="4" s="1"/>
  <c r="X32" i="4"/>
  <c r="R32" i="4"/>
  <c r="Q32" i="4"/>
  <c r="P32" i="4"/>
  <c r="O32" i="4"/>
  <c r="X31" i="4"/>
  <c r="Q31" i="4"/>
  <c r="R31" i="4" s="1"/>
  <c r="O31" i="4"/>
  <c r="P31" i="4" s="1"/>
  <c r="X30" i="4"/>
  <c r="Z30" i="4" s="1"/>
  <c r="Q30" i="4"/>
  <c r="R30" i="4" s="1"/>
  <c r="O30" i="4"/>
  <c r="P30" i="4" s="1"/>
  <c r="X29" i="4"/>
  <c r="R29" i="4"/>
  <c r="Q29" i="4"/>
  <c r="P29" i="4"/>
  <c r="O29" i="4"/>
  <c r="X28" i="4"/>
  <c r="Q28" i="4"/>
  <c r="R28" i="4" s="1"/>
  <c r="O28" i="4"/>
  <c r="P28" i="4" s="1"/>
  <c r="X27" i="4"/>
  <c r="R27" i="4"/>
  <c r="Q27" i="4"/>
  <c r="P27" i="4"/>
  <c r="O27" i="4"/>
  <c r="X26" i="4"/>
  <c r="Q26" i="4"/>
  <c r="R26" i="4" s="1"/>
  <c r="O26" i="4"/>
  <c r="P26" i="4" s="1"/>
  <c r="X25" i="4"/>
  <c r="R25" i="4"/>
  <c r="Q25" i="4"/>
  <c r="P25" i="4"/>
  <c r="O25" i="4"/>
  <c r="X24" i="4"/>
  <c r="Q24" i="4"/>
  <c r="R24" i="4" s="1"/>
  <c r="O24" i="4"/>
  <c r="P24" i="4" s="1"/>
  <c r="X23" i="4"/>
  <c r="R23" i="4"/>
  <c r="Q23" i="4"/>
  <c r="P23" i="4"/>
  <c r="O23" i="4"/>
  <c r="X22" i="4"/>
  <c r="Q22" i="4"/>
  <c r="R22" i="4" s="1"/>
  <c r="O22" i="4"/>
  <c r="P22" i="4" s="1"/>
  <c r="X21" i="4"/>
  <c r="R21" i="4"/>
  <c r="Q21" i="4"/>
  <c r="P21" i="4"/>
  <c r="O21" i="4"/>
  <c r="X20" i="4"/>
  <c r="Q20" i="4"/>
  <c r="R20" i="4" s="1"/>
  <c r="O20" i="4"/>
  <c r="P20" i="4" s="1"/>
  <c r="X19" i="4"/>
  <c r="R19" i="4"/>
  <c r="Q19" i="4"/>
  <c r="P19" i="4"/>
  <c r="O19" i="4"/>
  <c r="X18" i="4"/>
  <c r="Q18" i="4"/>
  <c r="R18" i="4" s="1"/>
  <c r="O18" i="4"/>
  <c r="P18" i="4" s="1"/>
  <c r="X17" i="4"/>
  <c r="R17" i="4"/>
  <c r="Q17" i="4"/>
  <c r="P17" i="4"/>
  <c r="O17" i="4"/>
  <c r="X16" i="4"/>
  <c r="Q16" i="4"/>
  <c r="R16" i="4" s="1"/>
  <c r="O16" i="4"/>
  <c r="P16" i="4" s="1"/>
  <c r="X15" i="4"/>
  <c r="R15" i="4"/>
  <c r="Q15" i="4"/>
  <c r="P15" i="4"/>
  <c r="O15" i="4"/>
  <c r="X14" i="4"/>
  <c r="Q14" i="4"/>
  <c r="R14" i="4" s="1"/>
  <c r="O14" i="4"/>
  <c r="P14" i="4" s="1"/>
  <c r="X13" i="4"/>
  <c r="R13" i="4"/>
  <c r="Q13" i="4"/>
  <c r="P13" i="4"/>
  <c r="O13" i="4"/>
  <c r="X12" i="4"/>
  <c r="Q12" i="4"/>
  <c r="R12" i="4" s="1"/>
  <c r="O12" i="4"/>
  <c r="P12" i="4" s="1"/>
  <c r="X11" i="4"/>
  <c r="R11" i="4"/>
  <c r="Q11" i="4"/>
  <c r="P11" i="4"/>
  <c r="O11" i="4"/>
  <c r="X10" i="4"/>
  <c r="Q10" i="4"/>
  <c r="R10" i="4" s="1"/>
  <c r="O10" i="4"/>
  <c r="P10" i="4" s="1"/>
  <c r="X9" i="4"/>
  <c r="R9" i="4"/>
  <c r="Q9" i="4"/>
  <c r="P9" i="4"/>
  <c r="O9" i="4"/>
  <c r="X8" i="4"/>
  <c r="Q8" i="4"/>
  <c r="R8" i="4" s="1"/>
  <c r="O8" i="4"/>
  <c r="P8" i="4" s="1"/>
  <c r="X7" i="4"/>
  <c r="R7" i="4"/>
  <c r="Q7" i="4"/>
  <c r="P7" i="4"/>
  <c r="O7" i="4"/>
  <c r="X6" i="4"/>
  <c r="Q6" i="4"/>
  <c r="R6" i="4" s="1"/>
  <c r="O6" i="4"/>
  <c r="P6" i="4" s="1"/>
  <c r="X46" i="4" l="1"/>
  <c r="F66" i="3"/>
  <c r="F62" i="3"/>
  <c r="F61" i="3"/>
  <c r="F58" i="3"/>
  <c r="F57" i="3"/>
  <c r="F59" i="3" l="1"/>
  <c r="F63" i="3"/>
  <c r="F65" i="3" s="1"/>
  <c r="F67" i="3" s="1"/>
  <c r="K44" i="2"/>
  <c r="J44" i="2"/>
  <c r="I44" i="2"/>
  <c r="M46" i="1"/>
  <c r="N45" i="1"/>
  <c r="J45" i="1"/>
  <c r="O45" i="1" s="1"/>
  <c r="C45" i="1"/>
  <c r="U44" i="1"/>
  <c r="H44" i="1"/>
  <c r="N43" i="1"/>
  <c r="K43" i="1"/>
  <c r="O43" i="1"/>
  <c r="M43" i="1"/>
  <c r="N42" i="1"/>
  <c r="K42" i="1"/>
  <c r="O42" i="1"/>
  <c r="M42" i="1"/>
  <c r="N41" i="1"/>
  <c r="K41" i="1"/>
  <c r="O41" i="1"/>
  <c r="M41" i="1"/>
  <c r="N40" i="1"/>
  <c r="K40" i="1"/>
  <c r="O40" i="1"/>
  <c r="M40" i="1"/>
  <c r="N39" i="1"/>
  <c r="K39" i="1"/>
  <c r="O39" i="1"/>
  <c r="M39" i="1"/>
  <c r="N38" i="1"/>
  <c r="M38" i="1"/>
  <c r="O38" i="1"/>
  <c r="N37" i="1"/>
  <c r="M37" i="1"/>
  <c r="O37" i="1"/>
  <c r="N36" i="1"/>
  <c r="K36" i="1"/>
  <c r="O36" i="1"/>
  <c r="M36" i="1"/>
  <c r="N35" i="1"/>
  <c r="K35" i="1"/>
  <c r="O35" i="1"/>
  <c r="M35" i="1"/>
  <c r="N34" i="1"/>
  <c r="K34" i="1"/>
  <c r="O34" i="1"/>
  <c r="M34" i="1"/>
  <c r="N33" i="1"/>
  <c r="K33" i="1"/>
  <c r="O33" i="1"/>
  <c r="M33" i="1"/>
  <c r="N32" i="1"/>
  <c r="K32" i="1"/>
  <c r="O32" i="1"/>
  <c r="M32" i="1"/>
  <c r="N31" i="1"/>
  <c r="K31" i="1"/>
  <c r="O31" i="1"/>
  <c r="M31" i="1"/>
  <c r="N30" i="1"/>
  <c r="K30" i="1"/>
  <c r="O30" i="1"/>
  <c r="N29" i="1"/>
  <c r="K29" i="1"/>
  <c r="O29" i="1"/>
  <c r="N28" i="1"/>
  <c r="K28" i="1"/>
  <c r="O28" i="1"/>
  <c r="N27" i="1"/>
  <c r="K27" i="1"/>
  <c r="O27" i="1"/>
  <c r="N26" i="1"/>
  <c r="K26" i="1"/>
  <c r="O26" i="1"/>
  <c r="N25" i="1"/>
  <c r="K25" i="1"/>
  <c r="O25" i="1"/>
  <c r="N24" i="1"/>
  <c r="K24" i="1"/>
  <c r="O24" i="1"/>
  <c r="N23" i="1"/>
  <c r="K23" i="1"/>
  <c r="O23" i="1"/>
  <c r="R21" i="1"/>
  <c r="R44" i="1" s="1"/>
  <c r="K21" i="1"/>
  <c r="O21" i="1"/>
  <c r="M21" i="1"/>
  <c r="N22" i="1"/>
  <c r="K22" i="1"/>
  <c r="O22" i="1"/>
  <c r="M22" i="1"/>
  <c r="N20" i="1"/>
  <c r="K20" i="1"/>
  <c r="O20" i="1"/>
  <c r="M20" i="1"/>
  <c r="N19" i="1"/>
  <c r="K19" i="1"/>
  <c r="O19" i="1"/>
  <c r="M19" i="1"/>
  <c r="N18" i="1"/>
  <c r="K18" i="1"/>
  <c r="O18" i="1"/>
  <c r="M18" i="1"/>
  <c r="N17" i="1"/>
  <c r="K17" i="1"/>
  <c r="O17" i="1"/>
  <c r="M17" i="1"/>
  <c r="N16" i="1"/>
  <c r="K16" i="1"/>
  <c r="O16" i="1"/>
  <c r="M16" i="1"/>
  <c r="N15" i="1"/>
  <c r="K15" i="1"/>
  <c r="O15" i="1"/>
  <c r="M15" i="1"/>
  <c r="N14" i="1"/>
  <c r="K14" i="1"/>
  <c r="O14" i="1"/>
  <c r="M14" i="1"/>
  <c r="N13" i="1"/>
  <c r="K13" i="1"/>
  <c r="O13" i="1"/>
  <c r="N12" i="1"/>
  <c r="K12" i="1"/>
  <c r="O12" i="1"/>
  <c r="N9" i="1"/>
  <c r="K9" i="1"/>
  <c r="O9" i="1"/>
  <c r="N11" i="1"/>
  <c r="K11" i="1"/>
  <c r="O11" i="1"/>
  <c r="N10" i="1"/>
  <c r="K10" i="1"/>
  <c r="O10" i="1"/>
  <c r="N8" i="1"/>
  <c r="K8" i="1"/>
  <c r="O8" i="1"/>
  <c r="N7" i="1"/>
  <c r="K7" i="1"/>
  <c r="O7" i="1"/>
  <c r="M7" i="1"/>
  <c r="N6" i="1"/>
  <c r="N44" i="1" s="1"/>
  <c r="J44" i="1"/>
  <c r="I44" i="1"/>
  <c r="I47" i="1" s="1"/>
  <c r="G44" i="1"/>
  <c r="G47" i="1" s="1"/>
  <c r="D44" i="1"/>
  <c r="C44" i="1"/>
  <c r="C47" i="1" s="1"/>
  <c r="P42" i="1" l="1"/>
  <c r="S42" i="1" s="1"/>
  <c r="V42" i="1" s="1"/>
  <c r="M45" i="1"/>
  <c r="P45" i="1" s="1"/>
  <c r="S45" i="1" s="1"/>
  <c r="K46" i="1"/>
  <c r="P46" i="1"/>
  <c r="P15" i="1"/>
  <c r="S15" i="1" s="1"/>
  <c r="T15" i="1" s="1"/>
  <c r="P17" i="1"/>
  <c r="S17" i="1" s="1"/>
  <c r="V17" i="1" s="1"/>
  <c r="P19" i="1"/>
  <c r="S19" i="1" s="1"/>
  <c r="V19" i="1" s="1"/>
  <c r="P22" i="1"/>
  <c r="S22" i="1" s="1"/>
  <c r="T22" i="1" s="1"/>
  <c r="P31" i="1"/>
  <c r="S31" i="1" s="1"/>
  <c r="T31" i="1" s="1"/>
  <c r="P33" i="1"/>
  <c r="S33" i="1" s="1"/>
  <c r="V33" i="1" s="1"/>
  <c r="P35" i="1"/>
  <c r="S35" i="1" s="1"/>
  <c r="V35" i="1" s="1"/>
  <c r="P41" i="1"/>
  <c r="S41" i="1" s="1"/>
  <c r="V41" i="1" s="1"/>
  <c r="P43" i="1"/>
  <c r="S43" i="1" s="1"/>
  <c r="V43" i="1" s="1"/>
  <c r="P14" i="1"/>
  <c r="S14" i="1" s="1"/>
  <c r="T14" i="1" s="1"/>
  <c r="P16" i="1"/>
  <c r="S16" i="1" s="1"/>
  <c r="T16" i="1" s="1"/>
  <c r="P18" i="1"/>
  <c r="S18" i="1" s="1"/>
  <c r="V18" i="1" s="1"/>
  <c r="P20" i="1"/>
  <c r="S20" i="1" s="1"/>
  <c r="T20" i="1" s="1"/>
  <c r="P21" i="1"/>
  <c r="S21" i="1" s="1"/>
  <c r="V21" i="1" s="1"/>
  <c r="P32" i="1"/>
  <c r="S32" i="1" s="1"/>
  <c r="V32" i="1" s="1"/>
  <c r="P34" i="1"/>
  <c r="S34" i="1" s="1"/>
  <c r="V34" i="1" s="1"/>
  <c r="P37" i="1"/>
  <c r="S37" i="1" s="1"/>
  <c r="V37" i="1" s="1"/>
  <c r="P38" i="1"/>
  <c r="S38" i="1" s="1"/>
  <c r="T38" i="1" s="1"/>
  <c r="P39" i="1"/>
  <c r="S39" i="1" s="1"/>
  <c r="V39" i="1" s="1"/>
  <c r="P40" i="1"/>
  <c r="S40" i="1" s="1"/>
  <c r="V40" i="1" s="1"/>
  <c r="P7" i="1"/>
  <c r="S7" i="1" s="1"/>
  <c r="K6" i="1"/>
  <c r="M6" i="1"/>
  <c r="O6" i="1"/>
  <c r="O44" i="1" s="1"/>
  <c r="O47" i="1" s="1"/>
  <c r="M8" i="1"/>
  <c r="P8" i="1" s="1"/>
  <c r="S8" i="1" s="1"/>
  <c r="M10" i="1"/>
  <c r="P10" i="1" s="1"/>
  <c r="S10" i="1" s="1"/>
  <c r="M11" i="1"/>
  <c r="P11" i="1" s="1"/>
  <c r="S11" i="1" s="1"/>
  <c r="M9" i="1"/>
  <c r="P9" i="1" s="1"/>
  <c r="S9" i="1" s="1"/>
  <c r="M12" i="1"/>
  <c r="P12" i="1" s="1"/>
  <c r="S12" i="1" s="1"/>
  <c r="M13" i="1"/>
  <c r="P13" i="1" s="1"/>
  <c r="S13" i="1" s="1"/>
  <c r="V31" i="1"/>
  <c r="T35" i="1"/>
  <c r="V15" i="1"/>
  <c r="V16" i="1"/>
  <c r="T19" i="1"/>
  <c r="M23" i="1"/>
  <c r="P23" i="1" s="1"/>
  <c r="S23" i="1" s="1"/>
  <c r="M24" i="1"/>
  <c r="P24" i="1" s="1"/>
  <c r="S24" i="1" s="1"/>
  <c r="M25" i="1"/>
  <c r="P25" i="1" s="1"/>
  <c r="S25" i="1" s="1"/>
  <c r="M26" i="1"/>
  <c r="P26" i="1" s="1"/>
  <c r="S26" i="1" s="1"/>
  <c r="M27" i="1"/>
  <c r="P27" i="1" s="1"/>
  <c r="S27" i="1" s="1"/>
  <c r="M28" i="1"/>
  <c r="P28" i="1" s="1"/>
  <c r="S28" i="1" s="1"/>
  <c r="M29" i="1"/>
  <c r="P29" i="1" s="1"/>
  <c r="S29" i="1" s="1"/>
  <c r="M30" i="1"/>
  <c r="P30" i="1" s="1"/>
  <c r="S30" i="1" s="1"/>
  <c r="T39" i="1"/>
  <c r="T42" i="1"/>
  <c r="T43" i="1"/>
  <c r="P36" i="1"/>
  <c r="S36" i="1" s="1"/>
  <c r="K37" i="1"/>
  <c r="K38" i="1"/>
  <c r="E45" i="1"/>
  <c r="T32" i="1" l="1"/>
  <c r="S46" i="1"/>
  <c r="T37" i="1"/>
  <c r="V20" i="1"/>
  <c r="T40" i="1"/>
  <c r="V38" i="1"/>
  <c r="T17" i="1"/>
  <c r="V14" i="1"/>
  <c r="T34" i="1"/>
  <c r="T21" i="1"/>
  <c r="T41" i="1"/>
  <c r="V22" i="1"/>
  <c r="T18" i="1"/>
  <c r="T33" i="1"/>
  <c r="V36" i="1"/>
  <c r="T36" i="1"/>
  <c r="T29" i="1"/>
  <c r="V29" i="1"/>
  <c r="T27" i="1"/>
  <c r="V27" i="1"/>
  <c r="T25" i="1"/>
  <c r="V25" i="1"/>
  <c r="T23" i="1"/>
  <c r="V23" i="1"/>
  <c r="E44" i="1"/>
  <c r="E47" i="1" s="1"/>
  <c r="T12" i="1"/>
  <c r="V12" i="1"/>
  <c r="T11" i="1"/>
  <c r="V11" i="1"/>
  <c r="T8" i="1"/>
  <c r="V8" i="1"/>
  <c r="M44" i="1"/>
  <c r="M47" i="1" s="1"/>
  <c r="P6" i="1"/>
  <c r="K44" i="1"/>
  <c r="K47" i="1" s="1"/>
  <c r="V30" i="1"/>
  <c r="T30" i="1"/>
  <c r="T28" i="1"/>
  <c r="V28" i="1"/>
  <c r="T26" i="1"/>
  <c r="V26" i="1"/>
  <c r="T24" i="1"/>
  <c r="V24" i="1"/>
  <c r="T13" i="1"/>
  <c r="V13" i="1"/>
  <c r="T9" i="1"/>
  <c r="V9" i="1"/>
  <c r="T10" i="1"/>
  <c r="V10" i="1"/>
  <c r="T7" i="1"/>
  <c r="V7" i="1"/>
  <c r="P44" i="1" l="1"/>
  <c r="P47" i="1" s="1"/>
  <c r="S6" i="1"/>
  <c r="S44" i="1" l="1"/>
  <c r="S47" i="1" s="1"/>
  <c r="V6" i="1"/>
  <c r="V44" i="1" s="1"/>
  <c r="V47" i="1" s="1"/>
  <c r="T6" i="1"/>
  <c r="T44" i="1" s="1"/>
  <c r="T47" i="1" l="1"/>
  <c r="Y6" i="4" l="1"/>
  <c r="Z6" i="4" s="1"/>
  <c r="Y15" i="4" l="1"/>
  <c r="Z15" i="4" s="1"/>
  <c r="Y38" i="4" l="1"/>
  <c r="Z38" i="4" s="1"/>
  <c r="Y21" i="4"/>
  <c r="Z21" i="4" s="1"/>
  <c r="Y17" i="4"/>
  <c r="Z17" i="4" s="1"/>
  <c r="Y36" i="4"/>
  <c r="Z36" i="4" s="1"/>
  <c r="Y11" i="4"/>
  <c r="Z11" i="4" s="1"/>
  <c r="Y43" i="4"/>
  <c r="Z43" i="4" s="1"/>
  <c r="Y10" i="4"/>
  <c r="Z10" i="4" s="1"/>
  <c r="Y14" i="4"/>
  <c r="Z14" i="4" s="1"/>
  <c r="Y41" i="4"/>
  <c r="Z41" i="4" s="1"/>
  <c r="Y26" i="4"/>
  <c r="Z26" i="4" s="1"/>
  <c r="Y23" i="4"/>
  <c r="Z23" i="4" s="1"/>
  <c r="Y32" i="4"/>
  <c r="Z32" i="4" s="1"/>
  <c r="Y18" i="4"/>
  <c r="Z18" i="4" s="1"/>
  <c r="Y31" i="4"/>
  <c r="Z31" i="4" s="1"/>
  <c r="Y24" i="4"/>
  <c r="Z24" i="4" s="1"/>
  <c r="Y12" i="4"/>
  <c r="Z12" i="4" s="1"/>
  <c r="Y9" i="4"/>
  <c r="Z9" i="4" s="1"/>
  <c r="Y35" i="4"/>
  <c r="Z35" i="4" s="1"/>
  <c r="Y20" i="4"/>
  <c r="Z20" i="4" s="1"/>
  <c r="Y42" i="4"/>
  <c r="Z42" i="4" s="1"/>
  <c r="Y16" i="4"/>
  <c r="Z16" i="4" s="1"/>
  <c r="Y29" i="4"/>
  <c r="Z29" i="4" s="1"/>
  <c r="Y7" i="4"/>
  <c r="Y37" i="4"/>
  <c r="Z37" i="4" s="1"/>
  <c r="Y34" i="4"/>
  <c r="Z34" i="4" s="1"/>
  <c r="Y8" i="4"/>
  <c r="Z8" i="4" s="1"/>
  <c r="Y25" i="4"/>
  <c r="Z25" i="4" s="1"/>
  <c r="Y40" i="4"/>
  <c r="Z40" i="4" s="1"/>
  <c r="Y22" i="4"/>
  <c r="Z22" i="4" s="1"/>
  <c r="Y19" i="4"/>
  <c r="Z19" i="4" s="1"/>
  <c r="Y33" i="4"/>
  <c r="Z33" i="4" s="1"/>
  <c r="Y39" i="4"/>
  <c r="Z39" i="4" s="1"/>
  <c r="Y13" i="4"/>
  <c r="Z13" i="4" s="1"/>
  <c r="Y28" i="4"/>
  <c r="Z28" i="4" s="1"/>
  <c r="Y27" i="4"/>
  <c r="Z27" i="4" s="1"/>
  <c r="Z7" i="4" l="1"/>
  <c r="Y4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Romanov</author>
  </authors>
  <commentList>
    <comment ref="H5" authorId="0" shapeId="0" xr:uid="{499A879A-F9ED-4969-BE5B-3E24AAE91B85}">
      <text>
        <r>
          <rPr>
            <b/>
            <sz val="9"/>
            <color indexed="81"/>
            <rFont val="Tahoma"/>
            <family val="2"/>
          </rPr>
          <t>Regina Romanov:</t>
        </r>
        <r>
          <rPr>
            <sz val="9"/>
            <color indexed="81"/>
            <rFont val="Tahoma"/>
            <family val="2"/>
          </rPr>
          <t xml:space="preserve">
SIG restricted</t>
        </r>
      </text>
    </comment>
    <comment ref="N5" authorId="0" shapeId="0" xr:uid="{70ED49DB-AA67-46C4-94E6-0B5D523FA5A4}">
      <text>
        <r>
          <rPr>
            <b/>
            <sz val="9"/>
            <color indexed="81"/>
            <rFont val="Tahoma"/>
            <family val="2"/>
          </rPr>
          <t>Regina Romanov:</t>
        </r>
        <r>
          <rPr>
            <sz val="9"/>
            <color indexed="81"/>
            <rFont val="Tahoma"/>
            <family val="2"/>
          </rPr>
          <t xml:space="preserve">
SIG restricted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Romanov</author>
  </authors>
  <commentList>
    <comment ref="C1" authorId="0" shapeId="0" xr:uid="{7DE8D56B-4A0A-4FE0-8F50-304A62545C03}">
      <text>
        <r>
          <rPr>
            <b/>
            <sz val="9"/>
            <color indexed="81"/>
            <rFont val="Tahoma"/>
            <family val="2"/>
          </rPr>
          <t>Regina Romanov:</t>
        </r>
        <r>
          <rPr>
            <sz val="9"/>
            <color indexed="81"/>
            <rFont val="Tahoma"/>
            <family val="2"/>
          </rPr>
          <t xml:space="preserve">
1000 do not delete</t>
        </r>
      </text>
    </comment>
  </commentList>
</comments>
</file>

<file path=xl/sharedStrings.xml><?xml version="1.0" encoding="utf-8"?>
<sst xmlns="http://schemas.openxmlformats.org/spreadsheetml/2006/main" count="649" uniqueCount="268">
  <si>
    <t>SIGs SUMMARY</t>
  </si>
  <si>
    <t>Fiscal Year Ended June 30, 2022</t>
  </si>
  <si>
    <t>INCOME</t>
  </si>
  <si>
    <t>EXPENSES</t>
  </si>
  <si>
    <t>NET</t>
  </si>
  <si>
    <t>FUND BALANCES</t>
  </si>
  <si>
    <t>SIGS</t>
  </si>
  <si>
    <r>
      <t>Organization</t>
    </r>
    <r>
      <rPr>
        <b/>
        <sz val="10"/>
        <color indexed="8"/>
        <rFont val="Calibri"/>
        <family val="2"/>
      </rPr>
      <t>¹</t>
    </r>
  </si>
  <si>
    <t>TOTAL</t>
  </si>
  <si>
    <r>
      <t>Organization</t>
    </r>
    <r>
      <rPr>
        <b/>
        <sz val="10"/>
        <color indexed="8"/>
        <rFont val="Calibri"/>
        <family val="2"/>
      </rPr>
      <t>²</t>
    </r>
  </si>
  <si>
    <t>SDF/Awards &amp; Other Transfers</t>
  </si>
  <si>
    <t>Conference Allocation less SIG OH</t>
  </si>
  <si>
    <t>Conferences</t>
  </si>
  <si>
    <t>Organization</t>
  </si>
  <si>
    <t>FY 22                 Opening Fund Balance                     July 1, 2021</t>
  </si>
  <si>
    <t>FY 22                Ending Fund Balance        June 30, 2022</t>
  </si>
  <si>
    <t>FY22 Activity</t>
  </si>
  <si>
    <t>FY 23             Required</t>
  </si>
  <si>
    <t>FY 23 Over/(Under)</t>
  </si>
  <si>
    <t>SIGACCESS</t>
  </si>
  <si>
    <t>ACCESS</t>
  </si>
  <si>
    <t>SIGACT</t>
  </si>
  <si>
    <t>ACT</t>
  </si>
  <si>
    <t>SIGADA</t>
  </si>
  <si>
    <t>ADA</t>
  </si>
  <si>
    <t>SIGAPP</t>
  </si>
  <si>
    <t>APP</t>
  </si>
  <si>
    <t>SIGARCH</t>
  </si>
  <si>
    <t>ARCH</t>
  </si>
  <si>
    <t>SIGAI</t>
  </si>
  <si>
    <t>AI</t>
  </si>
  <si>
    <t>SIGBED</t>
  </si>
  <si>
    <t>BED</t>
  </si>
  <si>
    <t>SIGBIO</t>
  </si>
  <si>
    <t>BIO</t>
  </si>
  <si>
    <t>SIGCAS</t>
  </si>
  <si>
    <t>CAS</t>
  </si>
  <si>
    <t>SIGCHI</t>
  </si>
  <si>
    <t>CHI</t>
  </si>
  <si>
    <t>SIGCOMM</t>
  </si>
  <si>
    <t>COMM</t>
  </si>
  <si>
    <t>SIGCSE</t>
  </si>
  <si>
    <t>CSE</t>
  </si>
  <si>
    <t>SIGDA</t>
  </si>
  <si>
    <t>DA</t>
  </si>
  <si>
    <t>SIGDOC</t>
  </si>
  <si>
    <t>DOC</t>
  </si>
  <si>
    <t>SIGECOM</t>
  </si>
  <si>
    <t>ECOM</t>
  </si>
  <si>
    <t>SIGEVO</t>
  </si>
  <si>
    <t>EVO</t>
  </si>
  <si>
    <t>SIGENERGY*</t>
  </si>
  <si>
    <t>ENERGY</t>
  </si>
  <si>
    <t>SIGGRAPH</t>
  </si>
  <si>
    <t>GRAPH</t>
  </si>
  <si>
    <t>SIGHPC</t>
  </si>
  <si>
    <t>HPC</t>
  </si>
  <si>
    <t>SIGIR</t>
  </si>
  <si>
    <t>IR</t>
  </si>
  <si>
    <t>SIGITE</t>
  </si>
  <si>
    <t>ITE</t>
  </si>
  <si>
    <t>SIGKDD</t>
  </si>
  <si>
    <t>KDD</t>
  </si>
  <si>
    <t>SIGLOG</t>
  </si>
  <si>
    <t>LOG</t>
  </si>
  <si>
    <t>SIGMETRICS</t>
  </si>
  <si>
    <t>METRICS</t>
  </si>
  <si>
    <t>SIGMICRO</t>
  </si>
  <si>
    <t xml:space="preserve">MICRO </t>
  </si>
  <si>
    <t>SIGMIS</t>
  </si>
  <si>
    <t>MIS</t>
  </si>
  <si>
    <t>SIGMOBILE</t>
  </si>
  <si>
    <t>MOBILE</t>
  </si>
  <si>
    <t>SIGMOD</t>
  </si>
  <si>
    <t>MOD</t>
  </si>
  <si>
    <t>SIGMULTIMEDIA</t>
  </si>
  <si>
    <t>MULTIMEDIA</t>
  </si>
  <si>
    <t>SIGOPS</t>
  </si>
  <si>
    <t>OPS</t>
  </si>
  <si>
    <t>SIGPLAN</t>
  </si>
  <si>
    <t>PLAN</t>
  </si>
  <si>
    <t>SIGSAC</t>
  </si>
  <si>
    <t>SAC</t>
  </si>
  <si>
    <t>SIGSAM</t>
  </si>
  <si>
    <t>SAM</t>
  </si>
  <si>
    <t>SIGSIM</t>
  </si>
  <si>
    <t>SIM</t>
  </si>
  <si>
    <t>SIGSOFT</t>
  </si>
  <si>
    <t>SOFT</t>
  </si>
  <si>
    <t>SIGSPATIAL</t>
  </si>
  <si>
    <t>SPATIAL</t>
  </si>
  <si>
    <t>SIGUCCS</t>
  </si>
  <si>
    <t>UCCS</t>
  </si>
  <si>
    <t xml:space="preserve"> </t>
  </si>
  <si>
    <t>SIGWEB</t>
  </si>
  <si>
    <t>WEB</t>
  </si>
  <si>
    <t>SUB-TOTAL SIGS</t>
  </si>
  <si>
    <t>FCRC Conference</t>
  </si>
  <si>
    <t>SGB (incl FCRC)</t>
  </si>
  <si>
    <t>SIG Reserve</t>
  </si>
  <si>
    <t>TOTAL SIGS &amp; SGB</t>
  </si>
  <si>
    <t>Company Id</t>
  </si>
  <si>
    <t>Company</t>
  </si>
  <si>
    <t>Business Unit Id</t>
  </si>
  <si>
    <t>Business Unit</t>
  </si>
  <si>
    <t>Account No</t>
  </si>
  <si>
    <t>Account</t>
  </si>
  <si>
    <t>Account Type</t>
  </si>
  <si>
    <t>Opening Balance</t>
  </si>
  <si>
    <t>Activity Balance</t>
  </si>
  <si>
    <t>Closing Balance</t>
  </si>
  <si>
    <t>Trans Count</t>
  </si>
  <si>
    <t>Has Activity</t>
  </si>
  <si>
    <t>ACM</t>
  </si>
  <si>
    <t>Association for Computing Machinery</t>
  </si>
  <si>
    <t>SIG FUND BALANCE</t>
  </si>
  <si>
    <t>Capital</t>
  </si>
  <si>
    <t>Checked</t>
  </si>
  <si>
    <t>CHI EC</t>
  </si>
  <si>
    <t>GRAPH EC</t>
  </si>
  <si>
    <t>MICRO</t>
  </si>
  <si>
    <t>MM</t>
  </si>
  <si>
    <t>SGB</t>
  </si>
  <si>
    <t>FCRC(CONSOL CONF)</t>
  </si>
  <si>
    <t>SIG ALLOC RES FUND</t>
  </si>
  <si>
    <t>SIG ALLOCATION RESERVE FUND</t>
  </si>
  <si>
    <t>ACSEE FUND</t>
  </si>
  <si>
    <t>Financial Management Report for       SIGS (2) as of Jun 2022</t>
  </si>
  <si>
    <t>Jun 2022</t>
  </si>
  <si>
    <t>Year To Date</t>
  </si>
  <si>
    <t>Year</t>
  </si>
  <si>
    <t>Actual</t>
  </si>
  <si>
    <t>Budget</t>
  </si>
  <si>
    <t>Variance</t>
  </si>
  <si>
    <t>619-SIGDUES</t>
  </si>
  <si>
    <t>619</t>
  </si>
  <si>
    <t>623-SIG NON MEMB SUBS</t>
  </si>
  <si>
    <t>623</t>
  </si>
  <si>
    <t>624-SIG MEMBER PROCEED PKG</t>
  </si>
  <si>
    <t>624</t>
  </si>
  <si>
    <t>628-DIGITAL LIBRARY</t>
  </si>
  <si>
    <t>628</t>
  </si>
  <si>
    <t>629-OTHER SUBSCRIPTION REV.</t>
  </si>
  <si>
    <t>629</t>
  </si>
  <si>
    <t>631-NEWSLETTER SALES</t>
  </si>
  <si>
    <t>631</t>
  </si>
  <si>
    <t>632-PROCEEDINGS SALES</t>
  </si>
  <si>
    <t>632</t>
  </si>
  <si>
    <t>634-JOURNALS SALES</t>
  </si>
  <si>
    <t>634</t>
  </si>
  <si>
    <t>641-ADVERTISING INCOME</t>
  </si>
  <si>
    <t>641</t>
  </si>
  <si>
    <t>643-ROYALTIES</t>
  </si>
  <si>
    <t>643</t>
  </si>
  <si>
    <t>651-CONFERENCE REVENUE</t>
  </si>
  <si>
    <t>651</t>
  </si>
  <si>
    <t>652-PY CONFERENCE REVENUE</t>
  </si>
  <si>
    <t>652</t>
  </si>
  <si>
    <t>692-INTEREST INCOME DISTRIB.</t>
  </si>
  <si>
    <t>692</t>
  </si>
  <si>
    <t>695-EXPEDITED SERVICE</t>
  </si>
  <si>
    <t>695</t>
  </si>
  <si>
    <t>696-CONTRIBUTIONS</t>
  </si>
  <si>
    <t>696</t>
  </si>
  <si>
    <t>698-OTHER MISC INCOME</t>
  </si>
  <si>
    <t>698</t>
  </si>
  <si>
    <t>Total Revenue</t>
  </si>
  <si>
    <t>TOTREV</t>
  </si>
  <si>
    <t>811-STAFF TRAVEL</t>
  </si>
  <si>
    <t>811</t>
  </si>
  <si>
    <t>812-VOLUNTEER TRAVEL</t>
  </si>
  <si>
    <t>812</t>
  </si>
  <si>
    <t>833-COMMUNICATIONS</t>
  </si>
  <si>
    <t>833</t>
  </si>
  <si>
    <t>834-MAIL &amp; HANDLING</t>
  </si>
  <si>
    <t>834</t>
  </si>
  <si>
    <t>835-STATY/SUPPLY/EQUIPMT</t>
  </si>
  <si>
    <t>835</t>
  </si>
  <si>
    <t>836-PRINTING SERVICES</t>
  </si>
  <si>
    <t>836</t>
  </si>
  <si>
    <t>838-EQUIP. RENTAL &amp; SERV.</t>
  </si>
  <si>
    <t>838</t>
  </si>
  <si>
    <t>841-PRODUCTION EXPENSE</t>
  </si>
  <si>
    <t>841</t>
  </si>
  <si>
    <t>842-DISTRIBUTION EXPENSE</t>
  </si>
  <si>
    <t>842</t>
  </si>
  <si>
    <t>843-STORAGE EXPENSE</t>
  </si>
  <si>
    <t>843</t>
  </si>
  <si>
    <t>847-OTHER PUB SERVICES</t>
  </si>
  <si>
    <t>847</t>
  </si>
  <si>
    <t>851-HARDWARE</t>
  </si>
  <si>
    <t>851</t>
  </si>
  <si>
    <t>852-SOFTWARE</t>
  </si>
  <si>
    <t>852</t>
  </si>
  <si>
    <t>857-WEB PAGE CONSULT/DESIGN</t>
  </si>
  <si>
    <t>857</t>
  </si>
  <si>
    <t>862-FINANCIAL SERVICES</t>
  </si>
  <si>
    <t>862</t>
  </si>
  <si>
    <t>865-PROMOTION</t>
  </si>
  <si>
    <t>865</t>
  </si>
  <si>
    <t>868-PROF. EXP REIMBURSEMENTS</t>
  </si>
  <si>
    <t>868</t>
  </si>
  <si>
    <t>869-OTHER PROFESS. SERVICE</t>
  </si>
  <si>
    <t>869</t>
  </si>
  <si>
    <t>871-LOCAL CHAP SUPP.</t>
  </si>
  <si>
    <t>871</t>
  </si>
  <si>
    <t>872-GRANTS</t>
  </si>
  <si>
    <t>872</t>
  </si>
  <si>
    <t>873-AWARDS</t>
  </si>
  <si>
    <t>873</t>
  </si>
  <si>
    <t>875-PROJECTS</t>
  </si>
  <si>
    <t>875</t>
  </si>
  <si>
    <t>881-PAYMENTS TO OUTSIDE ORGS</t>
  </si>
  <si>
    <t>881</t>
  </si>
  <si>
    <t>882-MTGS &amp; SPEC FUNCTIONS</t>
  </si>
  <si>
    <t>882</t>
  </si>
  <si>
    <t>885-UNCOLLECT A/R EXPENSE</t>
  </si>
  <si>
    <t>885</t>
  </si>
  <si>
    <t>889-OTHER MISC EXPENSES</t>
  </si>
  <si>
    <t>889</t>
  </si>
  <si>
    <t>891-CONFERENCE EXPENSE</t>
  </si>
  <si>
    <t>891</t>
  </si>
  <si>
    <t>892-PRIOR YEAR CONFERENCE EXP</t>
  </si>
  <si>
    <t>892</t>
  </si>
  <si>
    <t>900-ALLOCATIONS</t>
  </si>
  <si>
    <t>900</t>
  </si>
  <si>
    <t>904-SERVICE CHG TO CONFS</t>
  </si>
  <si>
    <t>904</t>
  </si>
  <si>
    <t>905-TRANSFERS</t>
  </si>
  <si>
    <t>905</t>
  </si>
  <si>
    <t>Total Direct Expense</t>
  </si>
  <si>
    <t>TOTDIREXP</t>
  </si>
  <si>
    <t>Total Expenses</t>
  </si>
  <si>
    <t>TOTEXPENSE</t>
  </si>
  <si>
    <t>Net Surplus/(Deficit)</t>
  </si>
  <si>
    <t>NETSURDEF</t>
  </si>
  <si>
    <t>Revenue SIG</t>
  </si>
  <si>
    <t>Revenue CONF</t>
  </si>
  <si>
    <t>Expense SIG</t>
  </si>
  <si>
    <t>Expense CONF</t>
  </si>
  <si>
    <t>Total Expense</t>
  </si>
  <si>
    <t>Net</t>
  </si>
  <si>
    <t>FY'22 Projected</t>
  </si>
  <si>
    <t>FY'23 Proposed Budget</t>
  </si>
  <si>
    <t>Special Interest Group</t>
  </si>
  <si>
    <t>Projected Fund  Balance @ 6/30/22</t>
  </si>
  <si>
    <t>Required Fund  Balance @6/30/22</t>
  </si>
  <si>
    <t>Over/(Under)</t>
  </si>
  <si>
    <t>Estimated Opening Fund Balance @ 7/1/22</t>
  </si>
  <si>
    <t>FY'23 Budgeted Net</t>
  </si>
  <si>
    <t>Projected Fund  Balance @ 6/30/23</t>
  </si>
  <si>
    <t>Required Fund  Balance @6/30/23</t>
  </si>
  <si>
    <t>check Proj FY22</t>
  </si>
  <si>
    <t>check Bud FY23</t>
  </si>
  <si>
    <t>Notes to James</t>
  </si>
  <si>
    <t>go by the Summary Template not individual</t>
  </si>
  <si>
    <t>SIGENERGY</t>
  </si>
  <si>
    <t>MPO</t>
  </si>
  <si>
    <t>FCRC</t>
  </si>
  <si>
    <t/>
  </si>
  <si>
    <t>Per Finance Summary</t>
  </si>
  <si>
    <t>check</t>
  </si>
  <si>
    <t>EEC Presented</t>
  </si>
  <si>
    <t>VAR</t>
  </si>
  <si>
    <t>GRAPH presented to EEC</t>
  </si>
  <si>
    <t>VAR is GRAPH</t>
  </si>
  <si>
    <t>² Include Allocation of $3,772,000 Special Projects of $196,000, Travel Grants of $370,000, and Awards of $552,000.</t>
  </si>
  <si>
    <t>¹ Includes Digital Library Income of $3,772,000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</si>
</sst>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Calibri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63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theme="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2"/>
      <color indexed="8"/>
      <name val="Arial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quotePrefix="1" applyFont="0" applyFill="0" applyBorder="0" applyAlignment="0">
      <protection locked="0"/>
    </xf>
    <xf numFmtId="44" fontId="3" fillId="0" borderId="0" applyFont="0" applyFill="0" applyBorder="0" applyAlignment="0" applyProtection="0"/>
  </cellStyleXfs>
  <cellXfs count="198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/>
    <xf numFmtId="164" fontId="4" fillId="0" borderId="0" xfId="2" applyNumberFormat="1" applyFont="1" applyAlignment="1" applyProtection="1">
      <alignment horizontal="center"/>
      <protection locked="0"/>
    </xf>
    <xf numFmtId="164" fontId="3" fillId="0" borderId="0" xfId="2" applyNumberFormat="1" applyFont="1" applyFill="1"/>
    <xf numFmtId="164" fontId="4" fillId="0" borderId="0" xfId="2" applyNumberFormat="1" applyFont="1" applyFill="1"/>
    <xf numFmtId="164" fontId="3" fillId="0" borderId="0" xfId="2" applyNumberFormat="1" applyFont="1"/>
    <xf numFmtId="164" fontId="0" fillId="0" borderId="0" xfId="2" applyNumberFormat="1" applyFont="1"/>
    <xf numFmtId="164" fontId="5" fillId="0" borderId="0" xfId="2" applyNumberFormat="1" applyFont="1"/>
    <xf numFmtId="164" fontId="2" fillId="0" borderId="0" xfId="2" applyNumberFormat="1" applyFont="1"/>
    <xf numFmtId="164" fontId="6" fillId="0" borderId="0" xfId="2" applyNumberFormat="1" applyFont="1" applyFill="1"/>
    <xf numFmtId="164" fontId="2" fillId="0" borderId="0" xfId="2" applyNumberFormat="1" applyFont="1" applyFill="1"/>
    <xf numFmtId="164" fontId="6" fillId="0" borderId="0" xfId="2" applyNumberFormat="1" applyFont="1"/>
    <xf numFmtId="164" fontId="2" fillId="0" borderId="0" xfId="2" applyNumberFormat="1" applyFont="1" applyAlignment="1">
      <alignment horizontal="center"/>
    </xf>
    <xf numFmtId="164" fontId="7" fillId="0" borderId="0" xfId="2" applyNumberFormat="1" applyFont="1"/>
    <xf numFmtId="164" fontId="6" fillId="0" borderId="0" xfId="2" applyNumberFormat="1" applyFont="1" applyFill="1" applyAlignment="1">
      <alignment horizontal="center"/>
    </xf>
    <xf numFmtId="164" fontId="0" fillId="0" borderId="0" xfId="2" applyNumberFormat="1" applyFont="1" applyFill="1"/>
    <xf numFmtId="0" fontId="1" fillId="0" borderId="0" xfId="1" applyAlignment="1">
      <alignment horizontal="center"/>
    </xf>
    <xf numFmtId="164" fontId="0" fillId="0" borderId="0" xfId="2" applyNumberFormat="1" applyFont="1" applyFill="1" applyAlignment="1">
      <alignment horizontal="center"/>
    </xf>
    <xf numFmtId="37" fontId="3" fillId="0" borderId="9" xfId="1" applyNumberFormat="1" applyFont="1" applyBorder="1"/>
    <xf numFmtId="164" fontId="3" fillId="0" borderId="10" xfId="2" applyNumberFormat="1" applyFont="1" applyFill="1" applyBorder="1" applyProtection="1"/>
    <xf numFmtId="164" fontId="3" fillId="0" borderId="10" xfId="2" applyNumberFormat="1" applyFont="1" applyFill="1" applyBorder="1"/>
    <xf numFmtId="164" fontId="3" fillId="0" borderId="11" xfId="2" applyNumberFormat="1" applyFont="1" applyFill="1" applyBorder="1" applyProtection="1"/>
    <xf numFmtId="164" fontId="1" fillId="0" borderId="0" xfId="2" applyNumberFormat="1" applyFont="1" applyFill="1"/>
    <xf numFmtId="43" fontId="1" fillId="0" borderId="0" xfId="1" applyNumberFormat="1"/>
    <xf numFmtId="38" fontId="3" fillId="0" borderId="0" xfId="2" applyNumberFormat="1" applyFont="1" applyFill="1"/>
    <xf numFmtId="38" fontId="1" fillId="0" borderId="0" xfId="1" applyNumberFormat="1"/>
    <xf numFmtId="164" fontId="1" fillId="0" borderId="0" xfId="1" applyNumberFormat="1"/>
    <xf numFmtId="0" fontId="3" fillId="0" borderId="9" xfId="1" applyFont="1" applyBorder="1"/>
    <xf numFmtId="164" fontId="3" fillId="0" borderId="10" xfId="2" applyNumberFormat="1" applyFont="1" applyFill="1" applyBorder="1" applyAlignment="1">
      <alignment horizontal="center"/>
    </xf>
    <xf numFmtId="164" fontId="10" fillId="0" borderId="0" xfId="2" applyNumberFormat="1" applyFont="1" applyFill="1"/>
    <xf numFmtId="164" fontId="10" fillId="0" borderId="0" xfId="2" applyNumberFormat="1" applyFont="1" applyFill="1" applyProtection="1"/>
    <xf numFmtId="38" fontId="6" fillId="0" borderId="0" xfId="2" applyNumberFormat="1" applyFont="1" applyFill="1"/>
    <xf numFmtId="0" fontId="12" fillId="0" borderId="0" xfId="1" applyFont="1"/>
    <xf numFmtId="164" fontId="12" fillId="0" borderId="0" xfId="2" applyNumberFormat="1" applyFont="1" applyFill="1" applyBorder="1"/>
    <xf numFmtId="164" fontId="3" fillId="0" borderId="0" xfId="2" applyNumberFormat="1" applyFont="1" applyFill="1" applyBorder="1"/>
    <xf numFmtId="164" fontId="12" fillId="0" borderId="0" xfId="2" applyNumberFormat="1" applyFont="1"/>
    <xf numFmtId="164" fontId="12" fillId="0" borderId="0" xfId="2" applyNumberFormat="1" applyFont="1" applyFill="1"/>
    <xf numFmtId="0" fontId="4" fillId="0" borderId="0" xfId="1" applyFont="1"/>
    <xf numFmtId="0" fontId="5" fillId="0" borderId="0" xfId="1" applyFont="1"/>
    <xf numFmtId="164" fontId="5" fillId="0" borderId="0" xfId="2" applyNumberFormat="1" applyFont="1" applyFill="1"/>
    <xf numFmtId="0" fontId="16" fillId="0" borderId="0" xfId="0" applyFont="1"/>
    <xf numFmtId="14" fontId="17" fillId="0" borderId="0" xfId="0" applyNumberFormat="1" applyFont="1"/>
    <xf numFmtId="0" fontId="17" fillId="0" borderId="0" xfId="0" applyFont="1"/>
    <xf numFmtId="4" fontId="16" fillId="0" borderId="0" xfId="0" applyNumberFormat="1" applyFont="1"/>
    <xf numFmtId="4" fontId="17" fillId="0" borderId="0" xfId="0" applyNumberFormat="1" applyFont="1"/>
    <xf numFmtId="4" fontId="0" fillId="0" borderId="0" xfId="0" applyNumberFormat="1"/>
    <xf numFmtId="4" fontId="18" fillId="0" borderId="0" xfId="0" applyNumberFormat="1" applyFont="1"/>
    <xf numFmtId="0" fontId="19" fillId="2" borderId="15" xfId="3" applyFont="1" applyFill="1" applyBorder="1" applyAlignment="1">
      <alignment horizontal="center" vertical="center" wrapText="1"/>
    </xf>
    <xf numFmtId="0" fontId="3" fillId="0" borderId="0" xfId="3"/>
    <xf numFmtId="0" fontId="20" fillId="3" borderId="15" xfId="3" applyFont="1" applyFill="1" applyBorder="1" applyAlignment="1">
      <alignment horizontal="center" vertical="center" wrapText="1"/>
    </xf>
    <xf numFmtId="49" fontId="20" fillId="0" borderId="15" xfId="3" applyNumberFormat="1" applyFont="1" applyBorder="1" applyAlignment="1">
      <alignment horizontal="left" vertical="center" wrapText="1"/>
    </xf>
    <xf numFmtId="4" fontId="20" fillId="0" borderId="15" xfId="3" applyNumberFormat="1" applyFont="1" applyBorder="1" applyAlignment="1">
      <alignment horizontal="right" vertical="center" wrapText="1"/>
    </xf>
    <xf numFmtId="4" fontId="20" fillId="3" borderId="15" xfId="3" applyNumberFormat="1" applyFont="1" applyFill="1" applyBorder="1" applyAlignment="1">
      <alignment horizontal="right" vertical="center" wrapText="1"/>
    </xf>
    <xf numFmtId="49" fontId="21" fillId="0" borderId="15" xfId="3" applyNumberFormat="1" applyFont="1" applyBorder="1" applyAlignment="1">
      <alignment horizontal="left" vertical="center" wrapText="1"/>
    </xf>
    <xf numFmtId="4" fontId="21" fillId="0" borderId="15" xfId="3" applyNumberFormat="1" applyFont="1" applyBorder="1" applyAlignment="1">
      <alignment horizontal="right" vertical="center" wrapText="1"/>
    </xf>
    <xf numFmtId="4" fontId="21" fillId="3" borderId="15" xfId="3" applyNumberFormat="1" applyFont="1" applyFill="1" applyBorder="1" applyAlignment="1">
      <alignment horizontal="right" vertical="center" wrapText="1"/>
    </xf>
    <xf numFmtId="49" fontId="21" fillId="3" borderId="15" xfId="3" applyNumberFormat="1" applyFont="1" applyFill="1" applyBorder="1" applyAlignment="1">
      <alignment horizontal="left" vertical="center" wrapText="1"/>
    </xf>
    <xf numFmtId="0" fontId="6" fillId="3" borderId="0" xfId="3" applyFont="1" applyFill="1"/>
    <xf numFmtId="0" fontId="6" fillId="0" borderId="0" xfId="3" applyFont="1"/>
    <xf numFmtId="4" fontId="3" fillId="0" borderId="0" xfId="3" applyNumberFormat="1"/>
    <xf numFmtId="4" fontId="6" fillId="0" borderId="0" xfId="3" applyNumberFormat="1" applyFont="1"/>
    <xf numFmtId="43" fontId="3" fillId="3" borderId="0" xfId="4" applyFont="1" applyFill="1">
      <protection locked="0"/>
    </xf>
    <xf numFmtId="0" fontId="6" fillId="0" borderId="16" xfId="3" applyFont="1" applyBorder="1"/>
    <xf numFmtId="43" fontId="6" fillId="3" borderId="16" xfId="4" applyFont="1" applyFill="1" applyBorder="1">
      <protection locked="0"/>
    </xf>
    <xf numFmtId="4" fontId="3" fillId="3" borderId="0" xfId="3" applyNumberFormat="1" applyFill="1"/>
    <xf numFmtId="4" fontId="6" fillId="3" borderId="0" xfId="3" applyNumberFormat="1" applyFont="1" applyFill="1"/>
    <xf numFmtId="0" fontId="3" fillId="3" borderId="0" xfId="3" applyFill="1"/>
    <xf numFmtId="43" fontId="3" fillId="3" borderId="0" xfId="3" applyNumberFormat="1" applyFill="1"/>
    <xf numFmtId="0" fontId="22" fillId="0" borderId="0" xfId="3" applyFont="1"/>
    <xf numFmtId="0" fontId="10" fillId="0" borderId="0" xfId="3" applyFont="1"/>
    <xf numFmtId="0" fontId="23" fillId="0" borderId="0" xfId="3" applyFont="1" applyAlignment="1">
      <alignment horizontal="center"/>
    </xf>
    <xf numFmtId="2" fontId="3" fillId="0" borderId="0" xfId="3" applyNumberFormat="1"/>
    <xf numFmtId="43" fontId="0" fillId="0" borderId="0" xfId="2" applyFont="1"/>
    <xf numFmtId="0" fontId="6" fillId="0" borderId="0" xfId="3" applyFont="1" applyAlignment="1">
      <alignment horizontal="left"/>
    </xf>
    <xf numFmtId="0" fontId="3" fillId="0" borderId="0" xfId="3" applyAlignment="1">
      <alignment horizontal="center"/>
    </xf>
    <xf numFmtId="0" fontId="10" fillId="0" borderId="4" xfId="3" applyFont="1" applyBorder="1" applyAlignment="1">
      <alignment horizontal="center" vertical="center" wrapText="1"/>
    </xf>
    <xf numFmtId="0" fontId="10" fillId="4" borderId="14" xfId="3" applyFont="1" applyFill="1" applyBorder="1" applyAlignment="1">
      <alignment horizontal="center" vertical="center" wrapText="1"/>
    </xf>
    <xf numFmtId="0" fontId="10" fillId="4" borderId="5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4" borderId="4" xfId="3" applyFont="1" applyFill="1" applyBorder="1" applyAlignment="1">
      <alignment horizontal="center" vertical="center" wrapText="1"/>
    </xf>
    <xf numFmtId="0" fontId="3" fillId="0" borderId="5" xfId="3" applyBorder="1"/>
    <xf numFmtId="0" fontId="10" fillId="0" borderId="5" xfId="3" applyFont="1" applyBorder="1" applyAlignment="1">
      <alignment horizontal="center" vertical="center" wrapText="1"/>
    </xf>
    <xf numFmtId="0" fontId="3" fillId="0" borderId="6" xfId="3" applyBorder="1"/>
    <xf numFmtId="2" fontId="10" fillId="0" borderId="0" xfId="3" applyNumberFormat="1" applyFont="1" applyAlignment="1">
      <alignment horizontal="center" vertical="center" wrapText="1"/>
    </xf>
    <xf numFmtId="0" fontId="3" fillId="0" borderId="18" xfId="3" applyBorder="1"/>
    <xf numFmtId="0" fontId="3" fillId="0" borderId="19" xfId="3" applyBorder="1"/>
    <xf numFmtId="0" fontId="3" fillId="0" borderId="20" xfId="3" applyBorder="1" applyAlignment="1">
      <alignment horizontal="left"/>
    </xf>
    <xf numFmtId="0" fontId="3" fillId="0" borderId="21" xfId="3" applyBorder="1" applyAlignment="1">
      <alignment horizontal="center"/>
    </xf>
    <xf numFmtId="165" fontId="3" fillId="0" borderId="19" xfId="5" applyNumberFormat="1" applyFont="1" applyBorder="1"/>
    <xf numFmtId="165" fontId="3" fillId="0" borderId="20" xfId="5" applyNumberFormat="1" applyFont="1" applyBorder="1"/>
    <xf numFmtId="165" fontId="3" fillId="0" borderId="12" xfId="5" applyNumberFormat="1" applyFont="1" applyBorder="1"/>
    <xf numFmtId="165" fontId="3" fillId="0" borderId="0" xfId="5" applyNumberFormat="1" applyFont="1" applyFill="1" applyBorder="1"/>
    <xf numFmtId="165" fontId="3" fillId="0" borderId="22" xfId="5" applyNumberFormat="1" applyFont="1" applyBorder="1"/>
    <xf numFmtId="165" fontId="3" fillId="0" borderId="23" xfId="5" applyNumberFormat="1" applyFont="1" applyBorder="1"/>
    <xf numFmtId="165" fontId="3" fillId="0" borderId="24" xfId="5" applyNumberFormat="1" applyFont="1" applyBorder="1"/>
    <xf numFmtId="165" fontId="0" fillId="0" borderId="0" xfId="5" applyNumberFormat="1" applyFont="1" applyFill="1" applyBorder="1"/>
    <xf numFmtId="6" fontId="3" fillId="0" borderId="0" xfId="3" applyNumberFormat="1"/>
    <xf numFmtId="165" fontId="3" fillId="0" borderId="0" xfId="3" applyNumberFormat="1"/>
    <xf numFmtId="43" fontId="3" fillId="0" borderId="0" xfId="3" applyNumberFormat="1"/>
    <xf numFmtId="0" fontId="3" fillId="0" borderId="25" xfId="3" applyBorder="1"/>
    <xf numFmtId="0" fontId="3" fillId="0" borderId="26" xfId="3" applyBorder="1" applyAlignment="1">
      <alignment horizontal="left"/>
    </xf>
    <xf numFmtId="0" fontId="3" fillId="0" borderId="27" xfId="3" applyBorder="1" applyAlignment="1">
      <alignment horizontal="center"/>
    </xf>
    <xf numFmtId="165" fontId="3" fillId="0" borderId="25" xfId="5" applyNumberFormat="1" applyFont="1" applyBorder="1"/>
    <xf numFmtId="165" fontId="3" fillId="0" borderId="26" xfId="5" applyNumberFormat="1" applyFont="1" applyBorder="1"/>
    <xf numFmtId="165" fontId="3" fillId="0" borderId="28" xfId="5" applyNumberFormat="1" applyFont="1" applyBorder="1"/>
    <xf numFmtId="165" fontId="3" fillId="0" borderId="29" xfId="5" applyNumberFormat="1" applyFont="1" applyBorder="1"/>
    <xf numFmtId="165" fontId="3" fillId="0" borderId="30" xfId="5" applyNumberFormat="1" applyFont="1" applyBorder="1"/>
    <xf numFmtId="164" fontId="11" fillId="0" borderId="0" xfId="2" applyNumberFormat="1" applyFont="1" applyFill="1"/>
    <xf numFmtId="165" fontId="3" fillId="0" borderId="25" xfId="5" applyNumberFormat="1" applyFont="1" applyFill="1" applyBorder="1"/>
    <xf numFmtId="165" fontId="3" fillId="0" borderId="26" xfId="5" applyNumberFormat="1" applyFont="1" applyFill="1" applyBorder="1"/>
    <xf numFmtId="165" fontId="3" fillId="0" borderId="28" xfId="5" applyNumberFormat="1" applyFont="1" applyFill="1" applyBorder="1"/>
    <xf numFmtId="165" fontId="3" fillId="0" borderId="29" xfId="5" applyNumberFormat="1" applyFont="1" applyFill="1" applyBorder="1"/>
    <xf numFmtId="165" fontId="3" fillId="0" borderId="30" xfId="5" applyNumberFormat="1" applyFont="1" applyFill="1" applyBorder="1"/>
    <xf numFmtId="0" fontId="25" fillId="0" borderId="18" xfId="3" applyFont="1" applyBorder="1"/>
    <xf numFmtId="0" fontId="25" fillId="0" borderId="25" xfId="3" applyFont="1" applyBorder="1"/>
    <xf numFmtId="0" fontId="25" fillId="0" borderId="26" xfId="3" applyFont="1" applyBorder="1" applyAlignment="1">
      <alignment horizontal="left"/>
    </xf>
    <xf numFmtId="0" fontId="25" fillId="0" borderId="27" xfId="3" applyFont="1" applyBorder="1" applyAlignment="1">
      <alignment horizontal="center"/>
    </xf>
    <xf numFmtId="165" fontId="25" fillId="0" borderId="25" xfId="5" applyNumberFormat="1" applyFont="1" applyBorder="1"/>
    <xf numFmtId="165" fontId="25" fillId="0" borderId="26" xfId="5" applyNumberFormat="1" applyFont="1" applyBorder="1"/>
    <xf numFmtId="165" fontId="25" fillId="0" borderId="12" xfId="5" applyNumberFormat="1" applyFont="1" applyBorder="1"/>
    <xf numFmtId="165" fontId="25" fillId="0" borderId="0" xfId="5" applyNumberFormat="1" applyFont="1" applyFill="1" applyBorder="1"/>
    <xf numFmtId="165" fontId="25" fillId="0" borderId="28" xfId="5" applyNumberFormat="1" applyFont="1" applyBorder="1"/>
    <xf numFmtId="165" fontId="25" fillId="0" borderId="20" xfId="5" applyNumberFormat="1" applyFont="1" applyBorder="1"/>
    <xf numFmtId="165" fontId="25" fillId="0" borderId="29" xfId="5" applyNumberFormat="1" applyFont="1" applyBorder="1"/>
    <xf numFmtId="165" fontId="25" fillId="0" borderId="30" xfId="5" applyNumberFormat="1" applyFont="1" applyBorder="1"/>
    <xf numFmtId="165" fontId="11" fillId="0" borderId="12" xfId="5" applyNumberFormat="1" applyFont="1" applyBorder="1"/>
    <xf numFmtId="6" fontId="25" fillId="0" borderId="0" xfId="3" applyNumberFormat="1" applyFont="1"/>
    <xf numFmtId="165" fontId="25" fillId="0" borderId="0" xfId="3" applyNumberFormat="1" applyFont="1"/>
    <xf numFmtId="164" fontId="25" fillId="0" borderId="0" xfId="2" applyNumberFormat="1" applyFont="1" applyFill="1"/>
    <xf numFmtId="0" fontId="25" fillId="0" borderId="0" xfId="3" applyFont="1"/>
    <xf numFmtId="0" fontId="3" fillId="0" borderId="31" xfId="3" applyBorder="1" applyAlignment="1">
      <alignment horizontal="left"/>
    </xf>
    <xf numFmtId="0" fontId="3" fillId="0" borderId="32" xfId="3" applyBorder="1" applyAlignment="1">
      <alignment horizontal="center"/>
    </xf>
    <xf numFmtId="6" fontId="3" fillId="0" borderId="33" xfId="3" applyNumberFormat="1" applyBorder="1"/>
    <xf numFmtId="6" fontId="3" fillId="0" borderId="31" xfId="3" applyNumberFormat="1" applyBorder="1"/>
    <xf numFmtId="6" fontId="3" fillId="0" borderId="34" xfId="3" applyNumberFormat="1" applyBorder="1"/>
    <xf numFmtId="6" fontId="3" fillId="0" borderId="35" xfId="3" applyNumberFormat="1" applyBorder="1"/>
    <xf numFmtId="6" fontId="3" fillId="0" borderId="36" xfId="3" applyNumberFormat="1" applyBorder="1"/>
    <xf numFmtId="0" fontId="6" fillId="0" borderId="4" xfId="3" applyFont="1" applyBorder="1" applyAlignment="1">
      <alignment horizontal="left"/>
    </xf>
    <xf numFmtId="0" fontId="6" fillId="0" borderId="5" xfId="3" applyFont="1" applyBorder="1"/>
    <xf numFmtId="165" fontId="6" fillId="0" borderId="5" xfId="3" applyNumberFormat="1" applyFont="1" applyBorder="1"/>
    <xf numFmtId="165" fontId="6" fillId="0" borderId="0" xfId="3" applyNumberFormat="1" applyFont="1"/>
    <xf numFmtId="165" fontId="6" fillId="0" borderId="4" xfId="3" applyNumberFormat="1" applyFont="1" applyBorder="1"/>
    <xf numFmtId="165" fontId="6" fillId="0" borderId="14" xfId="3" applyNumberFormat="1" applyFont="1" applyBorder="1"/>
    <xf numFmtId="0" fontId="7" fillId="0" borderId="0" xfId="3" applyFont="1"/>
    <xf numFmtId="0" fontId="26" fillId="0" borderId="0" xfId="3" applyFont="1" applyAlignment="1">
      <alignment horizontal="left"/>
    </xf>
    <xf numFmtId="0" fontId="26" fillId="0" borderId="0" xfId="3" applyFont="1" applyAlignment="1">
      <alignment horizontal="right"/>
    </xf>
    <xf numFmtId="165" fontId="3" fillId="0" borderId="0" xfId="5" applyNumberFormat="1" applyFont="1" applyBorder="1"/>
    <xf numFmtId="164" fontId="0" fillId="0" borderId="0" xfId="2" applyNumberFormat="1" applyFont="1" applyFill="1" applyBorder="1"/>
    <xf numFmtId="165" fontId="6" fillId="0" borderId="37" xfId="3" applyNumberFormat="1" applyFont="1" applyBorder="1"/>
    <xf numFmtId="0" fontId="27" fillId="0" borderId="0" xfId="3" applyFont="1" applyAlignment="1">
      <alignment horizontal="left"/>
    </xf>
    <xf numFmtId="164" fontId="25" fillId="0" borderId="0" xfId="2" applyNumberFormat="1" applyFont="1"/>
    <xf numFmtId="164" fontId="25" fillId="0" borderId="0" xfId="2" applyNumberFormat="1" applyFont="1" applyFill="1" applyBorder="1"/>
    <xf numFmtId="2" fontId="25" fillId="0" borderId="0" xfId="3" applyNumberFormat="1" applyFont="1"/>
    <xf numFmtId="43" fontId="25" fillId="0" borderId="0" xfId="2" applyFont="1"/>
    <xf numFmtId="164" fontId="13" fillId="0" borderId="0" xfId="2" applyNumberFormat="1" applyFont="1" applyFill="1" applyBorder="1"/>
    <xf numFmtId="164" fontId="4" fillId="0" borderId="0" xfId="2" applyNumberFormat="1" applyFont="1" applyFill="1" applyBorder="1"/>
    <xf numFmtId="164" fontId="6" fillId="0" borderId="0" xfId="2" applyNumberFormat="1" applyFont="1" applyFill="1" applyBorder="1"/>
    <xf numFmtId="164" fontId="2" fillId="0" borderId="0" xfId="2" applyNumberFormat="1" applyFont="1" applyFill="1" applyBorder="1"/>
    <xf numFmtId="0" fontId="10" fillId="0" borderId="0" xfId="1" applyFont="1"/>
    <xf numFmtId="0" fontId="29" fillId="0" borderId="0" xfId="1" applyFont="1"/>
    <xf numFmtId="0" fontId="28" fillId="0" borderId="0" xfId="1" applyFont="1"/>
    <xf numFmtId="0" fontId="2" fillId="4" borderId="1" xfId="1" applyFont="1" applyFill="1" applyBorder="1" applyAlignment="1">
      <alignment horizontal="center"/>
    </xf>
    <xf numFmtId="164" fontId="2" fillId="4" borderId="7" xfId="2" applyNumberFormat="1" applyFont="1" applyFill="1" applyBorder="1" applyAlignment="1">
      <alignment horizontal="center"/>
    </xf>
    <xf numFmtId="164" fontId="2" fillId="4" borderId="3" xfId="2" applyNumberFormat="1" applyFont="1" applyFill="1" applyBorder="1" applyAlignment="1">
      <alignment horizontal="center"/>
    </xf>
    <xf numFmtId="164" fontId="2" fillId="4" borderId="7" xfId="2" applyNumberFormat="1" applyFont="1" applyFill="1" applyBorder="1" applyAlignment="1">
      <alignment horizontal="center" wrapText="1"/>
    </xf>
    <xf numFmtId="164" fontId="6" fillId="4" borderId="7" xfId="2" applyNumberFormat="1" applyFont="1" applyFill="1" applyBorder="1" applyAlignment="1">
      <alignment horizontal="center" wrapText="1"/>
    </xf>
    <xf numFmtId="164" fontId="2" fillId="4" borderId="8" xfId="2" applyNumberFormat="1" applyFont="1" applyFill="1" applyBorder="1" applyAlignment="1">
      <alignment horizontal="center"/>
    </xf>
    <xf numFmtId="164" fontId="6" fillId="4" borderId="7" xfId="2" applyNumberFormat="1" applyFont="1" applyFill="1" applyBorder="1" applyAlignment="1">
      <alignment horizontal="center"/>
    </xf>
    <xf numFmtId="164" fontId="2" fillId="4" borderId="8" xfId="2" applyNumberFormat="1" applyFont="1" applyFill="1" applyBorder="1" applyAlignment="1">
      <alignment horizontal="center" wrapText="1"/>
    </xf>
    <xf numFmtId="164" fontId="3" fillId="4" borderId="10" xfId="2" applyNumberFormat="1" applyFont="1" applyFill="1" applyBorder="1"/>
    <xf numFmtId="37" fontId="10" fillId="0" borderId="39" xfId="1" applyNumberFormat="1" applyFont="1" applyBorder="1"/>
    <xf numFmtId="164" fontId="6" fillId="0" borderId="40" xfId="2" applyNumberFormat="1" applyFont="1" applyFill="1" applyBorder="1" applyProtection="1"/>
    <xf numFmtId="37" fontId="3" fillId="0" borderId="13" xfId="1" applyNumberFormat="1" applyFont="1" applyBorder="1"/>
    <xf numFmtId="164" fontId="3" fillId="0" borderId="38" xfId="2" applyNumberFormat="1" applyFont="1" applyFill="1" applyBorder="1" applyProtection="1"/>
    <xf numFmtId="164" fontId="3" fillId="0" borderId="38" xfId="2" applyNumberFormat="1" applyFont="1" applyFill="1" applyBorder="1"/>
    <xf numFmtId="164" fontId="3" fillId="0" borderId="41" xfId="2" applyNumberFormat="1" applyFont="1" applyFill="1" applyBorder="1" applyProtection="1"/>
    <xf numFmtId="164" fontId="10" fillId="0" borderId="40" xfId="2" applyNumberFormat="1" applyFont="1" applyFill="1" applyBorder="1" applyProtection="1"/>
    <xf numFmtId="164" fontId="10" fillId="0" borderId="40" xfId="2" applyNumberFormat="1" applyFont="1" applyFill="1" applyBorder="1"/>
    <xf numFmtId="164" fontId="10" fillId="4" borderId="40" xfId="2" applyNumberFormat="1" applyFont="1" applyFill="1" applyBorder="1"/>
    <xf numFmtId="164" fontId="3" fillId="4" borderId="38" xfId="2" applyNumberFormat="1" applyFont="1" applyFill="1" applyBorder="1"/>
    <xf numFmtId="0" fontId="10" fillId="0" borderId="42" xfId="1" applyFont="1" applyBorder="1"/>
    <xf numFmtId="164" fontId="6" fillId="4" borderId="43" xfId="2" applyNumberFormat="1" applyFont="1" applyFill="1" applyBorder="1" applyProtection="1"/>
    <xf numFmtId="0" fontId="3" fillId="0" borderId="13" xfId="1" applyFont="1" applyBorder="1"/>
    <xf numFmtId="164" fontId="3" fillId="0" borderId="38" xfId="2" applyNumberFormat="1" applyFont="1" applyFill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8" fillId="0" borderId="2" xfId="2" applyNumberFormat="1" applyFont="1" applyBorder="1" applyAlignment="1">
      <alignment horizontal="center"/>
    </xf>
    <xf numFmtId="164" fontId="8" fillId="0" borderId="3" xfId="2" applyNumberFormat="1" applyFont="1" applyBorder="1" applyAlignment="1">
      <alignment horizontal="center"/>
    </xf>
    <xf numFmtId="164" fontId="8" fillId="0" borderId="4" xfId="2" applyNumberFormat="1" applyFont="1" applyBorder="1" applyAlignment="1">
      <alignment horizontal="center"/>
    </xf>
    <xf numFmtId="164" fontId="8" fillId="0" borderId="5" xfId="2" applyNumberFormat="1" applyFont="1" applyBorder="1" applyAlignment="1">
      <alignment horizontal="center"/>
    </xf>
    <xf numFmtId="164" fontId="8" fillId="0" borderId="6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19" fillId="2" borderId="15" xfId="3" applyFont="1" applyFill="1" applyBorder="1" applyAlignment="1">
      <alignment horizontal="center" vertical="center" wrapText="1"/>
    </xf>
    <xf numFmtId="0" fontId="24" fillId="0" borderId="17" xfId="3" applyFont="1" applyBorder="1" applyAlignment="1">
      <alignment horizontal="center"/>
    </xf>
  </cellXfs>
  <cellStyles count="6">
    <cellStyle name="Comma 2" xfId="2" xr:uid="{8C268700-6E68-4256-8E8D-A7EAA4F3A31B}"/>
    <cellStyle name="Comma 3" xfId="4" xr:uid="{9A12925C-E0AA-4B66-9C54-EF405FE419CE}"/>
    <cellStyle name="Currency 2" xfId="5" xr:uid="{E55622BE-9B8B-40A4-8D8F-DBF0416CF82D}"/>
    <cellStyle name="Normal" xfId="0" builtinId="0"/>
    <cellStyle name="Normal 2" xfId="1" xr:uid="{B575C07D-657C-4246-9186-B27087A09580}"/>
    <cellStyle name="Normal 3" xfId="3" xr:uid="{11EBF212-D777-458F-9F26-D6A9417915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sociation%20Budget/FY%202023/SIG/5.%20Budgets%20with%20Method%202%20OH/SIG%20Summary%20FY23-with%20OH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.%20June%202022/Financial%20Reporting/Year%20End%20Financial%20status_through%20June%202022%20%209.15.22%20Draft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Balance Present"/>
      <sheetName val="SIG FY23 for Budget present"/>
      <sheetName val="FY21 Fund Bal from MV"/>
      <sheetName val="Fund Balance"/>
      <sheetName val="PAT 2023 Summary"/>
      <sheetName val="2023 Finance Summary"/>
      <sheetName val="FCRC"/>
      <sheetName val="SGB"/>
      <sheetName val="ACCESS"/>
      <sheetName val="ADA"/>
      <sheetName val="BIO"/>
      <sheetName val="CAS"/>
      <sheetName val="DOC"/>
      <sheetName val="ECOM"/>
      <sheetName val="EVO"/>
      <sheetName val="ITE"/>
      <sheetName val="LOG"/>
      <sheetName val="MIS"/>
      <sheetName val="SAM"/>
      <sheetName val="SPATIAL"/>
      <sheetName val="UCCS"/>
      <sheetName val="CSE"/>
      <sheetName val="ENERGY"/>
      <sheetName val="KDD"/>
      <sheetName val="METRICS"/>
      <sheetName val="MICRO"/>
      <sheetName val="MOD"/>
      <sheetName val="OPS"/>
      <sheetName val="SIM"/>
      <sheetName val="ACT"/>
      <sheetName val="ARCH"/>
      <sheetName val="COMM"/>
      <sheetName val="MULTIMEDIA"/>
      <sheetName val="AI"/>
      <sheetName val="APP"/>
      <sheetName val="BED"/>
      <sheetName val="HPC"/>
      <sheetName val="IR"/>
      <sheetName val="MOBILE"/>
      <sheetName val="WEB"/>
      <sheetName val="SOFT"/>
      <sheetName val="SAC"/>
      <sheetName val="PLAN"/>
      <sheetName val="CHI"/>
      <sheetName val="GRAPH"/>
      <sheetName val="DA"/>
      <sheetName val="FY 2016"/>
      <sheetName val="Conferences"/>
      <sheetName val="BI-SC-FY 2014"/>
      <sheetName val="FY 2016 Allocation 900"/>
    </sheetNames>
    <sheetDataSet>
      <sheetData sheetId="0"/>
      <sheetData sheetId="1"/>
      <sheetData sheetId="2"/>
      <sheetData sheetId="3">
        <row r="1">
          <cell r="C1" t="str">
            <v>ACM, Inc</v>
          </cell>
          <cell r="D1"/>
          <cell r="E1"/>
          <cell r="F1"/>
          <cell r="G1"/>
          <cell r="H1"/>
          <cell r="I1"/>
          <cell r="L1" t="str">
            <v>ACM, Inc</v>
          </cell>
          <cell r="M1"/>
          <cell r="N1"/>
          <cell r="O1"/>
        </row>
        <row r="2">
          <cell r="C2" t="str">
            <v>Extended Executive Committee</v>
          </cell>
          <cell r="D2"/>
          <cell r="E2"/>
          <cell r="F2"/>
          <cell r="G2"/>
          <cell r="H2"/>
          <cell r="I2"/>
          <cell r="L2" t="str">
            <v>Extended Executive Committee</v>
          </cell>
          <cell r="M2"/>
          <cell r="N2"/>
          <cell r="O2"/>
        </row>
        <row r="3">
          <cell r="C3" t="str">
            <v>FY23 SIG Fund Balances</v>
          </cell>
          <cell r="D3"/>
          <cell r="E3"/>
          <cell r="F3"/>
          <cell r="G3"/>
          <cell r="H3"/>
          <cell r="I3"/>
          <cell r="L3" t="str">
            <v>FY22 SIG Fund Balances</v>
          </cell>
          <cell r="M3"/>
          <cell r="N3"/>
          <cell r="O3"/>
        </row>
        <row r="5">
          <cell r="C5" t="str">
            <v>Special Interest Group</v>
          </cell>
          <cell r="D5" t="str">
            <v>Business Unit</v>
          </cell>
          <cell r="E5" t="str">
            <v>Estimated Opening Fund Balance @ 7/1/22</v>
          </cell>
          <cell r="F5" t="str">
            <v>FY'23 Budgeted Net</v>
          </cell>
          <cell r="G5" t="str">
            <v>Estimated Ending  Fund  Balance @ 6/30/23</v>
          </cell>
          <cell r="H5" t="str">
            <v>Required Fund  Balance @6/30/23</v>
          </cell>
          <cell r="I5"/>
          <cell r="J5" t="str">
            <v>check</v>
          </cell>
          <cell r="L5" t="str">
            <v>Estimated Opening Fund Balance @ 7/1/21</v>
          </cell>
          <cell r="M5" t="str">
            <v>FY'22 Projection Net</v>
          </cell>
          <cell r="N5" t="str">
            <v>Estimated Ending  Fund  Balance @ 6/30/22</v>
          </cell>
          <cell r="O5" t="str">
            <v>Required Fund  Balance @6/30/22</v>
          </cell>
        </row>
        <row r="6">
          <cell r="C6" t="str">
            <v>ACCESS</v>
          </cell>
          <cell r="D6">
            <v>20040</v>
          </cell>
          <cell r="E6">
            <v>343865.75</v>
          </cell>
          <cell r="F6">
            <v>-10336.290000000037</v>
          </cell>
          <cell r="G6">
            <v>333529.45999999996</v>
          </cell>
          <cell r="H6">
            <v>53628.9</v>
          </cell>
          <cell r="I6"/>
          <cell r="J6">
            <v>-10336.290000000008</v>
          </cell>
          <cell r="K6">
            <v>-2.9103830456733704E-11</v>
          </cell>
          <cell r="L6">
            <v>338775.97000000003</v>
          </cell>
          <cell r="M6">
            <v>9120.75</v>
          </cell>
          <cell r="N6">
            <v>347896.72000000003</v>
          </cell>
          <cell r="O6">
            <v>35466.625</v>
          </cell>
        </row>
        <row r="7">
          <cell r="C7" t="str">
            <v>ACT</v>
          </cell>
          <cell r="D7">
            <v>20030</v>
          </cell>
          <cell r="E7">
            <v>1140009.1800000002</v>
          </cell>
          <cell r="F7">
            <v>66621</v>
          </cell>
          <cell r="G7">
            <v>1206630.1800000002</v>
          </cell>
          <cell r="H7">
            <v>40579</v>
          </cell>
          <cell r="I7"/>
          <cell r="J7">
            <v>66621</v>
          </cell>
          <cell r="K7">
            <v>0</v>
          </cell>
          <cell r="L7">
            <v>1047638.18</v>
          </cell>
          <cell r="M7">
            <v>92371.000000000116</v>
          </cell>
          <cell r="N7">
            <v>1140009.1800000002</v>
          </cell>
          <cell r="O7">
            <v>165193.86215</v>
          </cell>
        </row>
        <row r="8">
          <cell r="C8" t="str">
            <v>ADA</v>
          </cell>
          <cell r="D8">
            <v>20032</v>
          </cell>
          <cell r="E8">
            <v>25920.010000000002</v>
          </cell>
          <cell r="F8">
            <v>-15115</v>
          </cell>
          <cell r="G8">
            <v>10805.010000000002</v>
          </cell>
          <cell r="H8">
            <v>14700</v>
          </cell>
          <cell r="I8"/>
          <cell r="J8">
            <v>-15115</v>
          </cell>
          <cell r="K8">
            <v>0</v>
          </cell>
          <cell r="L8">
            <v>24315.010000000002</v>
          </cell>
          <cell r="M8">
            <v>1605</v>
          </cell>
          <cell r="N8">
            <v>25920.010000000002</v>
          </cell>
          <cell r="O8">
            <v>7100</v>
          </cell>
        </row>
        <row r="9">
          <cell r="C9" t="str">
            <v>APP</v>
          </cell>
          <cell r="D9">
            <v>20035</v>
          </cell>
          <cell r="E9">
            <v>1026324.4099999999</v>
          </cell>
          <cell r="F9">
            <v>26652.806499999948</v>
          </cell>
          <cell r="G9">
            <v>1052977.2164999999</v>
          </cell>
          <cell r="H9">
            <v>237833.72175</v>
          </cell>
          <cell r="I9"/>
          <cell r="J9">
            <v>26652.806500000006</v>
          </cell>
          <cell r="K9">
            <v>-5.8207660913467407E-11</v>
          </cell>
          <cell r="L9">
            <v>932768.2</v>
          </cell>
          <cell r="M9">
            <v>93556.209999999963</v>
          </cell>
          <cell r="N9">
            <v>1026324.4099999999</v>
          </cell>
          <cell r="O9">
            <v>70703.91</v>
          </cell>
        </row>
        <row r="10">
          <cell r="C10" t="str">
            <v>ARCH</v>
          </cell>
          <cell r="D10">
            <v>20020</v>
          </cell>
          <cell r="E10">
            <v>3822736.6399999997</v>
          </cell>
          <cell r="F10">
            <v>43140.063759999815</v>
          </cell>
          <cell r="G10">
            <v>3865876.7037599995</v>
          </cell>
          <cell r="H10">
            <v>340296.35311999999</v>
          </cell>
          <cell r="I10"/>
          <cell r="J10">
            <v>43140.06375999999</v>
          </cell>
          <cell r="K10">
            <v>-1.7462298274040222E-10</v>
          </cell>
          <cell r="L10">
            <v>3638064.36</v>
          </cell>
          <cell r="M10">
            <v>184672.2799999998</v>
          </cell>
          <cell r="N10">
            <v>3822736.6399999997</v>
          </cell>
          <cell r="O10">
            <v>94677.890499999994</v>
          </cell>
        </row>
        <row r="11">
          <cell r="C11" t="str">
            <v>AI</v>
          </cell>
          <cell r="D11">
            <v>20036</v>
          </cell>
          <cell r="E11">
            <v>1458252.7099999997</v>
          </cell>
          <cell r="F11">
            <v>55180.955400000094</v>
          </cell>
          <cell r="G11">
            <v>1513433.6653999998</v>
          </cell>
          <cell r="H11">
            <v>117461.92230000001</v>
          </cell>
          <cell r="I11"/>
          <cell r="J11">
            <v>55180.955399999992</v>
          </cell>
          <cell r="K11">
            <v>1.0186340659856796E-10</v>
          </cell>
          <cell r="L11">
            <v>1353194.0299999998</v>
          </cell>
          <cell r="M11">
            <v>105058.67999999993</v>
          </cell>
          <cell r="N11">
            <v>1458252.7099999997</v>
          </cell>
          <cell r="O11">
            <v>246794.84299999999</v>
          </cell>
        </row>
        <row r="12">
          <cell r="C12" t="str">
            <v>BED</v>
          </cell>
          <cell r="D12">
            <v>20037</v>
          </cell>
          <cell r="E12">
            <v>730632.7</v>
          </cell>
          <cell r="F12">
            <v>-5254.4949999999953</v>
          </cell>
          <cell r="G12">
            <v>725378.20499999996</v>
          </cell>
          <cell r="H12">
            <v>62645.165000000001</v>
          </cell>
          <cell r="I12"/>
          <cell r="J12">
            <v>-5254.4949999999953</v>
          </cell>
          <cell r="K12">
            <v>0</v>
          </cell>
          <cell r="L12">
            <v>708319.13</v>
          </cell>
          <cell r="M12">
            <v>22313.569999999949</v>
          </cell>
          <cell r="N12">
            <v>730632.7</v>
          </cell>
          <cell r="O12">
            <v>86270.85900479999</v>
          </cell>
        </row>
        <row r="13">
          <cell r="C13" t="str">
            <v>BIO</v>
          </cell>
          <cell r="D13">
            <v>20084</v>
          </cell>
          <cell r="E13">
            <v>397888.8</v>
          </cell>
          <cell r="F13">
            <v>-10482</v>
          </cell>
          <cell r="G13">
            <v>387406.8</v>
          </cell>
          <cell r="H13">
            <v>41314.5</v>
          </cell>
          <cell r="I13"/>
          <cell r="J13">
            <v>-10482</v>
          </cell>
          <cell r="K13">
            <v>0</v>
          </cell>
          <cell r="L13">
            <v>378066.8</v>
          </cell>
          <cell r="M13">
            <v>19822</v>
          </cell>
          <cell r="N13">
            <v>397888.8</v>
          </cell>
          <cell r="O13">
            <v>32035</v>
          </cell>
        </row>
        <row r="14">
          <cell r="C14" t="str">
            <v>CAS</v>
          </cell>
          <cell r="D14">
            <v>20042</v>
          </cell>
          <cell r="E14">
            <v>185196.91</v>
          </cell>
          <cell r="F14">
            <v>-12246.679999999993</v>
          </cell>
          <cell r="G14">
            <v>172950.23</v>
          </cell>
          <cell r="H14">
            <v>33655.15</v>
          </cell>
          <cell r="I14"/>
          <cell r="J14">
            <v>-12246.68</v>
          </cell>
          <cell r="K14">
            <v>0</v>
          </cell>
          <cell r="L14">
            <v>167539.82</v>
          </cell>
          <cell r="M14">
            <v>17657.089999999997</v>
          </cell>
          <cell r="N14">
            <v>185196.91</v>
          </cell>
          <cell r="O14">
            <v>23233</v>
          </cell>
        </row>
        <row r="15">
          <cell r="C15" t="str">
            <v>CHI</v>
          </cell>
          <cell r="D15">
            <v>20022</v>
          </cell>
          <cell r="E15">
            <v>6166994.140999997</v>
          </cell>
          <cell r="F15">
            <v>-2689386.415</v>
          </cell>
          <cell r="G15">
            <v>3477607.725999997</v>
          </cell>
          <cell r="H15">
            <v>4186483</v>
          </cell>
          <cell r="I15"/>
          <cell r="J15">
            <v>-2689386.415</v>
          </cell>
          <cell r="K15">
            <v>0</v>
          </cell>
          <cell r="L15">
            <v>5549128.640999997</v>
          </cell>
          <cell r="M15">
            <v>606633.62999999989</v>
          </cell>
          <cell r="N15">
            <v>6155762.2709999969</v>
          </cell>
          <cell r="O15">
            <v>2637261.5</v>
          </cell>
        </row>
        <row r="16">
          <cell r="C16" t="str">
            <v>COMM</v>
          </cell>
          <cell r="D16">
            <v>20044</v>
          </cell>
          <cell r="E16">
            <v>2554499.0500000003</v>
          </cell>
          <cell r="F16">
            <v>-11590.391600000206</v>
          </cell>
          <cell r="G16">
            <v>2542908.6584000001</v>
          </cell>
          <cell r="H16">
            <v>360769.47080000001</v>
          </cell>
          <cell r="I16"/>
          <cell r="J16">
            <v>-11590.391600000003</v>
          </cell>
          <cell r="K16">
            <v>-2.0372681319713593E-10</v>
          </cell>
          <cell r="L16">
            <v>2258476.0100000002</v>
          </cell>
          <cell r="M16">
            <v>296023.04000000004</v>
          </cell>
          <cell r="N16">
            <v>2554499.0500000003</v>
          </cell>
          <cell r="O16">
            <v>382165.65380000003</v>
          </cell>
        </row>
        <row r="17">
          <cell r="C17" t="str">
            <v>CSE</v>
          </cell>
          <cell r="D17">
            <v>20047</v>
          </cell>
          <cell r="E17">
            <v>1604448.84</v>
          </cell>
          <cell r="F17">
            <v>2991</v>
          </cell>
          <cell r="G17">
            <v>1607439.84</v>
          </cell>
          <cell r="H17">
            <v>553027</v>
          </cell>
          <cell r="I17"/>
          <cell r="J17">
            <v>2991</v>
          </cell>
          <cell r="K17">
            <v>0</v>
          </cell>
          <cell r="L17">
            <v>1490764.3800000001</v>
          </cell>
          <cell r="M17">
            <v>113684.45999999996</v>
          </cell>
          <cell r="N17">
            <v>1604448.84</v>
          </cell>
          <cell r="O17">
            <v>246896.55948</v>
          </cell>
        </row>
        <row r="18">
          <cell r="C18" t="str">
            <v>DA</v>
          </cell>
          <cell r="D18">
            <v>20024</v>
          </cell>
          <cell r="E18">
            <v>1965477.0702857142</v>
          </cell>
          <cell r="F18">
            <v>-390322.63309718529</v>
          </cell>
          <cell r="G18">
            <v>1575154.4371885289</v>
          </cell>
          <cell r="H18">
            <v>1083543</v>
          </cell>
          <cell r="I18"/>
          <cell r="J18">
            <v>-390322.63309718529</v>
          </cell>
          <cell r="K18">
            <v>0</v>
          </cell>
          <cell r="L18">
            <v>2437926.0499999993</v>
          </cell>
          <cell r="M18">
            <v>-472448.97971428512</v>
          </cell>
          <cell r="N18">
            <v>1965477.0702857142</v>
          </cell>
          <cell r="O18">
            <v>962299.25404999999</v>
          </cell>
        </row>
        <row r="19">
          <cell r="C19" t="str">
            <v>DOC</v>
          </cell>
          <cell r="D19">
            <v>20051</v>
          </cell>
          <cell r="E19">
            <v>115543.53</v>
          </cell>
          <cell r="F19">
            <v>-13063.959999999992</v>
          </cell>
          <cell r="G19">
            <v>102479.57</v>
          </cell>
          <cell r="H19">
            <v>32195.46</v>
          </cell>
          <cell r="I19"/>
          <cell r="J19">
            <v>-13063.96</v>
          </cell>
          <cell r="K19">
            <v>0</v>
          </cell>
          <cell r="L19">
            <v>103660.67</v>
          </cell>
          <cell r="M19">
            <v>11882.86</v>
          </cell>
          <cell r="N19">
            <v>115543.53</v>
          </cell>
          <cell r="O19">
            <v>12064</v>
          </cell>
        </row>
        <row r="20">
          <cell r="C20" t="str">
            <v>ECOM</v>
          </cell>
          <cell r="D20">
            <v>20086</v>
          </cell>
          <cell r="E20">
            <v>451446.77</v>
          </cell>
          <cell r="F20">
            <v>-28341</v>
          </cell>
          <cell r="G20">
            <v>423105.77</v>
          </cell>
          <cell r="H20">
            <v>95521.959999999992</v>
          </cell>
          <cell r="I20"/>
          <cell r="J20">
            <v>-28341</v>
          </cell>
          <cell r="K20">
            <v>0</v>
          </cell>
          <cell r="L20">
            <v>433592.77</v>
          </cell>
          <cell r="M20">
            <v>17854</v>
          </cell>
          <cell r="N20">
            <v>451446.77</v>
          </cell>
          <cell r="O20">
            <v>99125.076000000001</v>
          </cell>
        </row>
        <row r="21">
          <cell r="C21" t="str">
            <v>ENERGY</v>
          </cell>
          <cell r="D21">
            <v>20089</v>
          </cell>
          <cell r="E21">
            <v>127386.5</v>
          </cell>
          <cell r="F21">
            <v>-37809</v>
          </cell>
          <cell r="G21">
            <v>89577.5</v>
          </cell>
          <cell r="H21">
            <v>36795</v>
          </cell>
          <cell r="I21"/>
          <cell r="J21">
            <v>-37809</v>
          </cell>
          <cell r="K21">
            <v>0</v>
          </cell>
          <cell r="L21">
            <v>107223.5</v>
          </cell>
          <cell r="M21">
            <v>20163</v>
          </cell>
          <cell r="N21">
            <v>127386.5</v>
          </cell>
          <cell r="O21">
            <v>21483.625</v>
          </cell>
        </row>
        <row r="22">
          <cell r="C22" t="str">
            <v>EVO</v>
          </cell>
          <cell r="D22">
            <v>20087</v>
          </cell>
          <cell r="E22">
            <v>1196429.0899999999</v>
          </cell>
          <cell r="F22">
            <v>21402.570000000065</v>
          </cell>
          <cell r="G22">
            <v>1217831.6599999999</v>
          </cell>
          <cell r="H22">
            <v>186495.43</v>
          </cell>
          <cell r="I22"/>
          <cell r="J22">
            <v>21402.570000000007</v>
          </cell>
          <cell r="K22">
            <v>5.8207660913467407E-11</v>
          </cell>
          <cell r="L22">
            <v>1091247.43</v>
          </cell>
          <cell r="M22">
            <v>105181.65999999992</v>
          </cell>
          <cell r="N22">
            <v>1196429.0899999999</v>
          </cell>
          <cell r="O22">
            <v>68906.3</v>
          </cell>
        </row>
        <row r="23">
          <cell r="C23" t="str">
            <v>GRAPH</v>
          </cell>
          <cell r="D23">
            <v>20011</v>
          </cell>
          <cell r="E23">
            <v>5995303.1942874994</v>
          </cell>
          <cell r="F23">
            <v>278725.13618520182</v>
          </cell>
          <cell r="G23">
            <v>6274028.3304727012</v>
          </cell>
          <cell r="H23">
            <v>3263749.496907399</v>
          </cell>
          <cell r="I23"/>
          <cell r="J23">
            <v>278725.13618520222</v>
          </cell>
          <cell r="K23">
            <v>0</v>
          </cell>
          <cell r="L23">
            <v>6390851.46</v>
          </cell>
          <cell r="M23">
            <v>-395548.26571250055</v>
          </cell>
          <cell r="N23">
            <v>5995303.1942874994</v>
          </cell>
          <cell r="O23">
            <v>1341004.25</v>
          </cell>
        </row>
        <row r="24">
          <cell r="C24" t="str">
            <v>HPC</v>
          </cell>
          <cell r="D24">
            <v>20028</v>
          </cell>
          <cell r="E24">
            <v>4042368.9649999999</v>
          </cell>
          <cell r="F24">
            <v>-953247.55700000003</v>
          </cell>
          <cell r="G24">
            <v>3089121.4079999998</v>
          </cell>
          <cell r="H24">
            <v>2551836.3185000001</v>
          </cell>
          <cell r="I24"/>
          <cell r="J24">
            <v>-953247.55700000003</v>
          </cell>
          <cell r="K24">
            <v>0</v>
          </cell>
          <cell r="L24">
            <v>3826655.27</v>
          </cell>
          <cell r="M24">
            <v>215713.69499999983</v>
          </cell>
          <cell r="N24">
            <v>4042368.9649999999</v>
          </cell>
          <cell r="O24">
            <v>2046406.251953125</v>
          </cell>
        </row>
        <row r="25">
          <cell r="C25" t="str">
            <v>IR</v>
          </cell>
          <cell r="D25">
            <v>20056</v>
          </cell>
          <cell r="E25">
            <v>1633800.5</v>
          </cell>
          <cell r="F25">
            <v>-89529.073399999877</v>
          </cell>
          <cell r="G25">
            <v>1544271.4266000001</v>
          </cell>
          <cell r="H25">
            <v>547465.04669999995</v>
          </cell>
          <cell r="I25"/>
          <cell r="J25">
            <v>-89529.073399999907</v>
          </cell>
          <cell r="K25">
            <v>0</v>
          </cell>
          <cell r="L25">
            <v>1582434.19</v>
          </cell>
          <cell r="M25">
            <v>51366.310000000056</v>
          </cell>
          <cell r="N25">
            <v>1633800.5</v>
          </cell>
          <cell r="O25">
            <v>269317.79749999999</v>
          </cell>
        </row>
        <row r="26">
          <cell r="C26" t="str">
            <v>ITE</v>
          </cell>
          <cell r="D26">
            <v>20057</v>
          </cell>
          <cell r="E26">
            <v>118023</v>
          </cell>
          <cell r="F26">
            <v>-13146</v>
          </cell>
          <cell r="G26">
            <v>104877</v>
          </cell>
          <cell r="H26">
            <v>38236</v>
          </cell>
          <cell r="I26"/>
          <cell r="J26">
            <v>-13146</v>
          </cell>
          <cell r="K26">
            <v>0</v>
          </cell>
          <cell r="L26">
            <v>153975.63</v>
          </cell>
          <cell r="M26">
            <v>-35952.320000000007</v>
          </cell>
          <cell r="N26">
            <v>118023.31</v>
          </cell>
          <cell r="O26">
            <v>33110.5</v>
          </cell>
        </row>
        <row r="27">
          <cell r="C27" t="str">
            <v>KDD</v>
          </cell>
          <cell r="D27">
            <v>20058</v>
          </cell>
          <cell r="E27">
            <v>6026866</v>
          </cell>
          <cell r="F27">
            <v>-11043</v>
          </cell>
          <cell r="G27">
            <v>6015823</v>
          </cell>
          <cell r="H27">
            <v>1581787</v>
          </cell>
          <cell r="I27"/>
          <cell r="J27">
            <v>-11043</v>
          </cell>
          <cell r="K27">
            <v>0</v>
          </cell>
          <cell r="L27">
            <v>5781969.9199999999</v>
          </cell>
          <cell r="M27">
            <v>244896.16000000015</v>
          </cell>
          <cell r="N27">
            <v>6026866.0800000001</v>
          </cell>
          <cell r="O27">
            <v>444432.00156999996</v>
          </cell>
        </row>
        <row r="28">
          <cell r="C28" t="str">
            <v>LOG</v>
          </cell>
          <cell r="D28">
            <v>20059</v>
          </cell>
          <cell r="E28">
            <v>48534</v>
          </cell>
          <cell r="F28">
            <v>-20071</v>
          </cell>
          <cell r="G28">
            <v>28463</v>
          </cell>
          <cell r="H28">
            <v>22166</v>
          </cell>
          <cell r="I28"/>
          <cell r="J28">
            <v>-20071</v>
          </cell>
          <cell r="K28">
            <v>0</v>
          </cell>
          <cell r="L28">
            <v>41163.61</v>
          </cell>
          <cell r="M28">
            <v>1579</v>
          </cell>
          <cell r="N28">
            <v>42742.61</v>
          </cell>
          <cell r="O28">
            <v>18398</v>
          </cell>
        </row>
        <row r="29">
          <cell r="C29" t="str">
            <v>METRICS</v>
          </cell>
          <cell r="D29">
            <v>20060</v>
          </cell>
          <cell r="E29">
            <v>876219</v>
          </cell>
          <cell r="F29">
            <v>12953</v>
          </cell>
          <cell r="G29">
            <v>889172</v>
          </cell>
          <cell r="H29">
            <v>76079</v>
          </cell>
          <cell r="I29"/>
          <cell r="J29">
            <v>12954</v>
          </cell>
          <cell r="K29">
            <v>-1</v>
          </cell>
          <cell r="L29">
            <v>813197.65999999992</v>
          </cell>
          <cell r="M29">
            <v>63020.923999999999</v>
          </cell>
          <cell r="N29">
            <v>876218.58399999992</v>
          </cell>
          <cell r="O29">
            <v>61300.923249999993</v>
          </cell>
        </row>
        <row r="30">
          <cell r="C30" t="str">
            <v>MICRO</v>
          </cell>
          <cell r="D30">
            <v>20062</v>
          </cell>
          <cell r="E30">
            <v>562801</v>
          </cell>
          <cell r="F30">
            <v>3551</v>
          </cell>
          <cell r="G30">
            <v>566352</v>
          </cell>
          <cell r="H30">
            <v>64072.5</v>
          </cell>
          <cell r="I30"/>
          <cell r="J30">
            <v>3551</v>
          </cell>
          <cell r="K30">
            <v>0</v>
          </cell>
          <cell r="L30">
            <v>533777</v>
          </cell>
          <cell r="M30">
            <v>29024</v>
          </cell>
          <cell r="N30">
            <v>562801</v>
          </cell>
          <cell r="O30">
            <v>37926.365149999998</v>
          </cell>
        </row>
        <row r="31">
          <cell r="C31" t="str">
            <v>MIS</v>
          </cell>
          <cell r="D31">
            <v>20063</v>
          </cell>
          <cell r="E31">
            <v>199815</v>
          </cell>
          <cell r="F31">
            <v>-56416</v>
          </cell>
          <cell r="G31">
            <v>143399</v>
          </cell>
          <cell r="H31">
            <v>44303</v>
          </cell>
          <cell r="I31"/>
          <cell r="J31">
            <v>-56416</v>
          </cell>
          <cell r="K31">
            <v>0</v>
          </cell>
          <cell r="L31">
            <v>220996.26</v>
          </cell>
          <cell r="M31">
            <v>-21181.380000000005</v>
          </cell>
          <cell r="N31">
            <v>199814.88</v>
          </cell>
          <cell r="O31">
            <v>25318.18</v>
          </cell>
        </row>
        <row r="32">
          <cell r="C32" t="str">
            <v>MOBILE</v>
          </cell>
          <cell r="D32">
            <v>20065</v>
          </cell>
          <cell r="E32">
            <v>2423406.6599999997</v>
          </cell>
          <cell r="F32">
            <v>107460.83487999998</v>
          </cell>
          <cell r="G32">
            <v>2530867.4948799997</v>
          </cell>
          <cell r="H32">
            <v>311345.11755999998</v>
          </cell>
          <cell r="I32"/>
          <cell r="J32">
            <v>107460.83488000005</v>
          </cell>
          <cell r="K32">
            <v>0</v>
          </cell>
          <cell r="L32">
            <v>2260925.9899999998</v>
          </cell>
          <cell r="M32">
            <v>162480.66999999993</v>
          </cell>
          <cell r="N32">
            <v>2423406.6599999997</v>
          </cell>
          <cell r="O32">
            <v>312823.21749999997</v>
          </cell>
        </row>
        <row r="33">
          <cell r="C33" t="str">
            <v>MOD</v>
          </cell>
          <cell r="D33">
            <v>20067</v>
          </cell>
          <cell r="E33">
            <v>2887369.6199999996</v>
          </cell>
          <cell r="F33">
            <v>-39474.100000000093</v>
          </cell>
          <cell r="G33">
            <v>2847895.5199999996</v>
          </cell>
          <cell r="H33">
            <v>420064.75</v>
          </cell>
          <cell r="I33"/>
          <cell r="J33">
            <v>-39474.099999999977</v>
          </cell>
          <cell r="K33">
            <v>-1.1641532182693481E-10</v>
          </cell>
          <cell r="L33">
            <v>2539267.6399999997</v>
          </cell>
          <cell r="M33">
            <v>348101.98</v>
          </cell>
          <cell r="N33">
            <v>2887369.6199999996</v>
          </cell>
          <cell r="O33">
            <v>483158.38912500005</v>
          </cell>
        </row>
        <row r="34">
          <cell r="C34" t="str">
            <v>MULTIMEDIA</v>
          </cell>
          <cell r="D34">
            <v>20069</v>
          </cell>
          <cell r="E34">
            <v>1781663.0899999999</v>
          </cell>
          <cell r="F34">
            <v>-57494.948000000091</v>
          </cell>
          <cell r="G34">
            <v>1724168.1419999998</v>
          </cell>
          <cell r="H34">
            <v>488371.82449999999</v>
          </cell>
          <cell r="I34"/>
          <cell r="J34">
            <v>-57494.948000000004</v>
          </cell>
          <cell r="K34">
            <v>-8.7311491370201111E-11</v>
          </cell>
          <cell r="L34">
            <v>1864561.2</v>
          </cell>
          <cell r="M34">
            <v>-82898.110000000102</v>
          </cell>
          <cell r="N34">
            <v>1781663.0899999999</v>
          </cell>
          <cell r="O34">
            <v>298329.80300199997</v>
          </cell>
        </row>
        <row r="35">
          <cell r="C35" t="str">
            <v>OPS</v>
          </cell>
          <cell r="D35">
            <v>20073</v>
          </cell>
          <cell r="E35">
            <v>2098596</v>
          </cell>
          <cell r="F35">
            <v>38911</v>
          </cell>
          <cell r="G35">
            <v>2137507</v>
          </cell>
          <cell r="H35">
            <v>175988</v>
          </cell>
          <cell r="I35"/>
          <cell r="J35">
            <v>38911</v>
          </cell>
          <cell r="K35">
            <v>0</v>
          </cell>
          <cell r="L35">
            <v>1798457.91</v>
          </cell>
          <cell r="M35">
            <v>300137.67000000016</v>
          </cell>
          <cell r="N35">
            <v>2098595.58</v>
          </cell>
          <cell r="O35">
            <v>529015.37284999993</v>
          </cell>
        </row>
        <row r="36">
          <cell r="C36" t="str">
            <v>PLAN</v>
          </cell>
          <cell r="D36">
            <v>20026</v>
          </cell>
          <cell r="E36">
            <v>3503186.5750000002</v>
          </cell>
          <cell r="F36">
            <v>36717.395000000019</v>
          </cell>
          <cell r="G36">
            <v>3539903.97</v>
          </cell>
          <cell r="H36">
            <v>727790.16500000004</v>
          </cell>
          <cell r="I36"/>
          <cell r="J36">
            <v>36717.39499999999</v>
          </cell>
          <cell r="K36">
            <v>0</v>
          </cell>
          <cell r="L36">
            <v>3278974.9000000004</v>
          </cell>
          <cell r="M36">
            <v>224211.67499999981</v>
          </cell>
          <cell r="N36">
            <v>3503186.5750000002</v>
          </cell>
          <cell r="O36">
            <v>604616.26032</v>
          </cell>
        </row>
        <row r="37">
          <cell r="C37" t="str">
            <v>SAC</v>
          </cell>
          <cell r="D37">
            <v>20075</v>
          </cell>
          <cell r="E37">
            <v>2460822.88</v>
          </cell>
          <cell r="F37">
            <v>101110.21712000016</v>
          </cell>
          <cell r="G37">
            <v>2561933.09712</v>
          </cell>
          <cell r="H37">
            <v>271420.41144</v>
          </cell>
          <cell r="I37"/>
          <cell r="J37">
            <v>101110.21711999999</v>
          </cell>
          <cell r="K37">
            <v>1.7462298274040222E-10</v>
          </cell>
          <cell r="L37">
            <v>2261842.61</v>
          </cell>
          <cell r="M37">
            <v>198980.27000000002</v>
          </cell>
          <cell r="N37">
            <v>2460822.88</v>
          </cell>
          <cell r="O37">
            <v>590563.20271999994</v>
          </cell>
        </row>
        <row r="38">
          <cell r="C38" t="str">
            <v>SAM</v>
          </cell>
          <cell r="D38">
            <v>20077</v>
          </cell>
          <cell r="E38">
            <v>92356.28</v>
          </cell>
          <cell r="F38">
            <v>-15625</v>
          </cell>
          <cell r="G38">
            <v>76731.28</v>
          </cell>
          <cell r="H38">
            <v>37192.5</v>
          </cell>
          <cell r="I38"/>
          <cell r="J38">
            <v>-15625</v>
          </cell>
          <cell r="K38">
            <v>0</v>
          </cell>
          <cell r="L38">
            <v>91112.28</v>
          </cell>
          <cell r="M38">
            <v>1244</v>
          </cell>
          <cell r="N38">
            <v>92356.28</v>
          </cell>
          <cell r="O38">
            <v>10106.5</v>
          </cell>
        </row>
        <row r="39">
          <cell r="C39" t="str">
            <v>SIM</v>
          </cell>
          <cell r="D39">
            <v>20078</v>
          </cell>
          <cell r="E39">
            <v>537323.09</v>
          </cell>
          <cell r="F39">
            <v>-34269.472290000005</v>
          </cell>
          <cell r="G39">
            <v>503053.61770999996</v>
          </cell>
          <cell r="H39">
            <v>79920.051145000005</v>
          </cell>
          <cell r="I39"/>
          <cell r="J39">
            <v>-34269.472290000005</v>
          </cell>
          <cell r="K39">
            <v>0</v>
          </cell>
          <cell r="L39">
            <v>514726.06</v>
          </cell>
          <cell r="M39">
            <v>22597.02999999997</v>
          </cell>
          <cell r="N39">
            <v>537323.09</v>
          </cell>
          <cell r="O39">
            <v>82714.141859999989</v>
          </cell>
        </row>
        <row r="40">
          <cell r="C40" t="str">
            <v>SOFT</v>
          </cell>
          <cell r="D40">
            <v>20079</v>
          </cell>
          <cell r="E40">
            <v>3681668.2249999996</v>
          </cell>
          <cell r="F40">
            <v>-492118.87949999981</v>
          </cell>
          <cell r="G40">
            <v>3189549.3454999998</v>
          </cell>
          <cell r="H40">
            <v>640148.93975000002</v>
          </cell>
          <cell r="I40"/>
          <cell r="J40">
            <v>-492118.87949999998</v>
          </cell>
          <cell r="K40">
            <v>0</v>
          </cell>
          <cell r="L40">
            <v>3548955.0999999996</v>
          </cell>
          <cell r="M40">
            <v>136576.125</v>
          </cell>
          <cell r="N40">
            <v>3685531.2249999996</v>
          </cell>
          <cell r="O40">
            <v>413275.65632499999</v>
          </cell>
        </row>
        <row r="41">
          <cell r="C41" t="str">
            <v>SPATIAL</v>
          </cell>
          <cell r="D41">
            <v>20088</v>
          </cell>
          <cell r="E41">
            <v>1005943.8700000001</v>
          </cell>
          <cell r="F41">
            <v>71244</v>
          </cell>
          <cell r="G41">
            <v>1077187.8700000001</v>
          </cell>
          <cell r="H41">
            <v>84150</v>
          </cell>
          <cell r="I41"/>
          <cell r="J41">
            <v>71244</v>
          </cell>
          <cell r="K41">
            <v>0</v>
          </cell>
          <cell r="L41">
            <v>965622.91000000015</v>
          </cell>
          <cell r="M41">
            <v>40320.959999999963</v>
          </cell>
          <cell r="N41">
            <v>1005943.8700000001</v>
          </cell>
          <cell r="O41">
            <v>55571</v>
          </cell>
        </row>
        <row r="42">
          <cell r="C42" t="str">
            <v>UCCS</v>
          </cell>
          <cell r="D42">
            <v>20081</v>
          </cell>
          <cell r="E42">
            <v>402583</v>
          </cell>
          <cell r="F42">
            <v>-20428</v>
          </cell>
          <cell r="G42">
            <v>382155</v>
          </cell>
          <cell r="H42">
            <v>84564</v>
          </cell>
          <cell r="I42"/>
          <cell r="J42">
            <v>-20428</v>
          </cell>
          <cell r="K42">
            <v>0</v>
          </cell>
          <cell r="L42">
            <v>400423.7</v>
          </cell>
          <cell r="M42">
            <v>2159.7200000000303</v>
          </cell>
          <cell r="N42">
            <v>402583.42000000004</v>
          </cell>
          <cell r="O42">
            <v>26133.994999999999</v>
          </cell>
        </row>
        <row r="43">
          <cell r="C43" t="str">
            <v>WEB</v>
          </cell>
          <cell r="D43">
            <v>20083</v>
          </cell>
          <cell r="E43">
            <v>1559434.53</v>
          </cell>
          <cell r="F43">
            <v>20672.260000000009</v>
          </cell>
          <cell r="G43">
            <v>1580106.79</v>
          </cell>
          <cell r="H43">
            <v>348555.87</v>
          </cell>
          <cell r="I43"/>
          <cell r="J43">
            <v>20672.260000000009</v>
          </cell>
          <cell r="K43">
            <v>0</v>
          </cell>
          <cell r="L43">
            <v>1495344.79</v>
          </cell>
          <cell r="M43">
            <v>64089.739999999991</v>
          </cell>
          <cell r="N43">
            <v>1559434.53</v>
          </cell>
          <cell r="O43">
            <v>120040.36</v>
          </cell>
        </row>
        <row r="44">
          <cell r="C44" t="str">
            <v>SGB</v>
          </cell>
          <cell r="D44">
            <v>20001</v>
          </cell>
          <cell r="E44">
            <v>4101571.2800000003</v>
          </cell>
          <cell r="F44">
            <v>-15735.379999999888</v>
          </cell>
          <cell r="G44">
            <v>4085835.9000000004</v>
          </cell>
          <cell r="H44">
            <v>68185.88</v>
          </cell>
          <cell r="I44"/>
          <cell r="J44">
            <v>-15735.380000000001</v>
          </cell>
          <cell r="K44">
            <v>1.127773430198431E-10</v>
          </cell>
          <cell r="L44">
            <v>4106806.66</v>
          </cell>
          <cell r="M44">
            <v>-5235.3799999998882</v>
          </cell>
          <cell r="N44">
            <v>4101571.2800000003</v>
          </cell>
          <cell r="O44">
            <v>4777</v>
          </cell>
        </row>
        <row r="45">
          <cell r="C45" t="str">
            <v>FCRC</v>
          </cell>
          <cell r="D45">
            <v>111131301</v>
          </cell>
          <cell r="E45">
            <v>346120.99</v>
          </cell>
          <cell r="F45">
            <v>2680</v>
          </cell>
          <cell r="G45">
            <v>348800.99</v>
          </cell>
          <cell r="H45">
            <v>0</v>
          </cell>
          <cell r="I45"/>
          <cell r="L45">
            <v>343440.99</v>
          </cell>
          <cell r="M45">
            <v>2680</v>
          </cell>
          <cell r="N45">
            <v>346120.99</v>
          </cell>
          <cell r="O45">
            <v>0</v>
          </cell>
        </row>
        <row r="46">
          <cell r="C46" t="str">
            <v>MPO</v>
          </cell>
          <cell r="D46">
            <v>111131301</v>
          </cell>
          <cell r="E46"/>
          <cell r="F46"/>
          <cell r="G46"/>
          <cell r="H46"/>
          <cell r="I46"/>
          <cell r="L46"/>
          <cell r="M46"/>
          <cell r="N46"/>
          <cell r="O46"/>
        </row>
        <row r="47">
          <cell r="C47" t="str">
            <v>SARF</v>
          </cell>
          <cell r="D47">
            <v>410002101</v>
          </cell>
          <cell r="E47"/>
          <cell r="F47"/>
          <cell r="G47"/>
          <cell r="H47"/>
          <cell r="I47"/>
          <cell r="L47"/>
          <cell r="M47"/>
          <cell r="N47"/>
          <cell r="O47"/>
        </row>
        <row r="48">
          <cell r="C48" t="str">
            <v>TOTAL</v>
          </cell>
          <cell r="D48"/>
          <cell r="E48">
            <v>69698828.850573197</v>
          </cell>
          <cell r="F48">
            <v>-4152533.0360419834</v>
          </cell>
          <cell r="G48">
            <v>65546295.814531229</v>
          </cell>
          <cell r="H48">
            <v>19404336.904472396</v>
          </cell>
          <cell r="I48"/>
          <cell r="L48">
            <v>66876184.691000007</v>
          </cell>
          <cell r="M48">
            <v>2813514.7235732134</v>
          </cell>
          <cell r="N48">
            <v>69689699.414573207</v>
          </cell>
          <cell r="O48">
            <v>13000017.126109922</v>
          </cell>
        </row>
        <row r="49">
          <cell r="C49"/>
          <cell r="D49" t="str">
            <v>Per Finance Summary</v>
          </cell>
        </row>
        <row r="50">
          <cell r="C50" t="str">
            <v>Previous Bal</v>
          </cell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</row>
        <row r="51">
          <cell r="C51" t="str">
            <v>Diff</v>
          </cell>
          <cell r="E51">
            <v>69698828.850573197</v>
          </cell>
          <cell r="F51">
            <v>-4152533.0360419834</v>
          </cell>
          <cell r="G51">
            <v>65546295.814531229</v>
          </cell>
          <cell r="H51">
            <v>19404336.904472396</v>
          </cell>
          <cell r="I51"/>
          <cell r="J51">
            <v>0</v>
          </cell>
          <cell r="K51">
            <v>0</v>
          </cell>
          <cell r="L51">
            <v>66876184.691000007</v>
          </cell>
          <cell r="M51">
            <v>2813514.7235732134</v>
          </cell>
          <cell r="N51">
            <v>69689699.414573207</v>
          </cell>
          <cell r="O51">
            <v>13000017.126109922</v>
          </cell>
        </row>
        <row r="53">
          <cell r="E53" t="str">
            <v>check</v>
          </cell>
          <cell r="F53">
            <v>-4152531.0360419834</v>
          </cell>
          <cell r="L53"/>
          <cell r="M53">
            <v>2807514.7235732144</v>
          </cell>
        </row>
        <row r="54">
          <cell r="F54">
            <v>-2</v>
          </cell>
          <cell r="L54"/>
          <cell r="M54">
            <v>5999.9999999990687</v>
          </cell>
        </row>
      </sheetData>
      <sheetData sheetId="4"/>
      <sheetData sheetId="5">
        <row r="6">
          <cell r="U6">
            <v>29470</v>
          </cell>
        </row>
      </sheetData>
      <sheetData sheetId="6">
        <row r="36">
          <cell r="B36">
            <v>346120.99</v>
          </cell>
        </row>
      </sheetData>
      <sheetData sheetId="7">
        <row r="36">
          <cell r="B36">
            <v>4101571.2800000003</v>
          </cell>
        </row>
      </sheetData>
      <sheetData sheetId="8">
        <row r="36">
          <cell r="B36">
            <v>343865.75</v>
          </cell>
        </row>
      </sheetData>
      <sheetData sheetId="9">
        <row r="36">
          <cell r="B36">
            <v>25920.010000000002</v>
          </cell>
        </row>
      </sheetData>
      <sheetData sheetId="10">
        <row r="36">
          <cell r="B36">
            <v>397888.8</v>
          </cell>
        </row>
      </sheetData>
      <sheetData sheetId="11">
        <row r="36">
          <cell r="B36">
            <v>185196.91</v>
          </cell>
        </row>
      </sheetData>
      <sheetData sheetId="12">
        <row r="36">
          <cell r="B36">
            <v>115543.53</v>
          </cell>
        </row>
      </sheetData>
      <sheetData sheetId="13">
        <row r="36">
          <cell r="B36">
            <v>451446.77</v>
          </cell>
        </row>
      </sheetData>
      <sheetData sheetId="14">
        <row r="36">
          <cell r="B36">
            <v>1196429.0899999999</v>
          </cell>
        </row>
      </sheetData>
      <sheetData sheetId="15">
        <row r="36">
          <cell r="B36">
            <v>118023</v>
          </cell>
        </row>
      </sheetData>
      <sheetData sheetId="16">
        <row r="36">
          <cell r="B36">
            <v>48534</v>
          </cell>
        </row>
      </sheetData>
      <sheetData sheetId="17">
        <row r="36">
          <cell r="B36">
            <v>199815</v>
          </cell>
        </row>
      </sheetData>
      <sheetData sheetId="18">
        <row r="36">
          <cell r="B36">
            <v>92356.28</v>
          </cell>
        </row>
      </sheetData>
      <sheetData sheetId="19">
        <row r="36">
          <cell r="B36">
            <v>1005943.8700000001</v>
          </cell>
        </row>
      </sheetData>
      <sheetData sheetId="20">
        <row r="36">
          <cell r="B36">
            <v>402583</v>
          </cell>
        </row>
      </sheetData>
      <sheetData sheetId="21">
        <row r="36">
          <cell r="B36">
            <v>1604448.84</v>
          </cell>
        </row>
      </sheetData>
      <sheetData sheetId="22">
        <row r="36">
          <cell r="B36">
            <v>127386.5</v>
          </cell>
        </row>
      </sheetData>
      <sheetData sheetId="23">
        <row r="36">
          <cell r="B36">
            <v>6026866</v>
          </cell>
        </row>
      </sheetData>
      <sheetData sheetId="24">
        <row r="36">
          <cell r="B36">
            <v>876219</v>
          </cell>
        </row>
      </sheetData>
      <sheetData sheetId="25">
        <row r="36">
          <cell r="B36">
            <v>562801</v>
          </cell>
        </row>
      </sheetData>
      <sheetData sheetId="26">
        <row r="36">
          <cell r="B36">
            <v>2887369.6199999996</v>
          </cell>
        </row>
      </sheetData>
      <sheetData sheetId="27">
        <row r="36">
          <cell r="B36">
            <v>2098596</v>
          </cell>
        </row>
      </sheetData>
      <sheetData sheetId="28">
        <row r="36">
          <cell r="B36">
            <v>537323.09</v>
          </cell>
        </row>
      </sheetData>
      <sheetData sheetId="29">
        <row r="36">
          <cell r="B36">
            <v>1140009.1800000002</v>
          </cell>
        </row>
      </sheetData>
      <sheetData sheetId="30">
        <row r="36">
          <cell r="B36">
            <v>3822736.6399999997</v>
          </cell>
        </row>
      </sheetData>
      <sheetData sheetId="31">
        <row r="36">
          <cell r="B36">
            <v>2554499.0500000003</v>
          </cell>
        </row>
      </sheetData>
      <sheetData sheetId="32">
        <row r="36">
          <cell r="B36">
            <v>1781663.0899999999</v>
          </cell>
        </row>
      </sheetData>
      <sheetData sheetId="33">
        <row r="36">
          <cell r="B36">
            <v>1458252.7099999997</v>
          </cell>
        </row>
      </sheetData>
      <sheetData sheetId="34">
        <row r="36">
          <cell r="B36">
            <v>1026324.4099999999</v>
          </cell>
        </row>
      </sheetData>
      <sheetData sheetId="35">
        <row r="36">
          <cell r="B36">
            <v>730632.7</v>
          </cell>
        </row>
      </sheetData>
      <sheetData sheetId="36">
        <row r="36">
          <cell r="B36">
            <v>4042368.9649999999</v>
          </cell>
        </row>
      </sheetData>
      <sheetData sheetId="37">
        <row r="36">
          <cell r="B36">
            <v>1633800.5</v>
          </cell>
        </row>
      </sheetData>
      <sheetData sheetId="38">
        <row r="36">
          <cell r="B36">
            <v>2423406.6599999997</v>
          </cell>
        </row>
      </sheetData>
      <sheetData sheetId="39">
        <row r="36">
          <cell r="B36">
            <v>1559434.53</v>
          </cell>
        </row>
      </sheetData>
      <sheetData sheetId="40">
        <row r="36">
          <cell r="B36">
            <v>3681668.2249999996</v>
          </cell>
        </row>
      </sheetData>
      <sheetData sheetId="41">
        <row r="36">
          <cell r="B36">
            <v>2460822.88</v>
          </cell>
        </row>
      </sheetData>
      <sheetData sheetId="42">
        <row r="36">
          <cell r="B36">
            <v>3503186.5750000002</v>
          </cell>
        </row>
      </sheetData>
      <sheetData sheetId="43">
        <row r="36">
          <cell r="B36">
            <v>6166994.140999997</v>
          </cell>
        </row>
      </sheetData>
      <sheetData sheetId="44">
        <row r="36">
          <cell r="B36">
            <v>5995303.1942874994</v>
          </cell>
        </row>
      </sheetData>
      <sheetData sheetId="45">
        <row r="36">
          <cell r="B36">
            <v>1965477.0702857142</v>
          </cell>
        </row>
      </sheetData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pdate"/>
      <sheetName val="Slides"/>
      <sheetName val="1. Summary"/>
      <sheetName val="2. CORE"/>
      <sheetName val="2.CORE details"/>
      <sheetName val="2.CORE details by BU"/>
      <sheetName val="2.CORE details by COMBO"/>
      <sheetName val="TABLE COMBINED"/>
      <sheetName val="3. GOV"/>
      <sheetName val="4. SIGS"/>
      <sheetName val="5 CONF"/>
      <sheetName val="6 BS"/>
      <sheetName val="OVERHEAD-Pat"/>
      <sheetName val="CORE Monthly Proj"/>
      <sheetName val="Jul21-JUN22"/>
      <sheetName val="Analysis FY22-Donna"/>
      <sheetName val="4 SIGs pivot "/>
      <sheetName val="FUND BAL FY22"/>
      <sheetName val="Investment Loss"/>
      <sheetName val="AUDIT P&amp;L Pivot"/>
      <sheetName val="2.CORE pivot"/>
      <sheetName val="2.CORE fot Budget FY23 load"/>
      <sheetName val="2.CORE Analysis for EST"/>
      <sheetName val="3.GOV details"/>
      <sheetName val="4 a.SIG Details"/>
      <sheetName val="5 CONF pivot "/>
      <sheetName val="SIGs OH TRUE UP"/>
      <sheetName val="OVERHEAD CONF CALC YE"/>
      <sheetName val="DL P&amp;L WIP"/>
      <sheetName val="VAT"/>
      <sheetName val="Account table"/>
      <sheetName val=" BU table"/>
      <sheetName val="Step2. CORE BUD VS ACT REPORT"/>
      <sheetName val="Step1. CORE Budget vs Actuals"/>
      <sheetName val="SIG Restricted"/>
      <sheetName val="All by vendor sort"/>
      <sheetName val="Prof Servs by vendor"/>
      <sheetName val="IT pivot by Vendor"/>
      <sheetName val="IT pivot"/>
      <sheetName val="Investment details"/>
      <sheetName val="Interest Income YTD"/>
      <sheetName val="2.SIG details OVERHEAD"/>
      <sheetName val="Release From Restriction"/>
      <sheetName val="SIG or CONF"/>
      <sheetName val="Transfers Pivot"/>
      <sheetName val="Check Table"/>
      <sheetName val="PR BU names"/>
      <sheetName val="NON OPERATING ACCT &amp; BU"/>
      <sheetName val="SIG TABLE"/>
      <sheetName val="TB Dec20"/>
      <sheetName val="Account s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E1">
            <v>-1788524.7799999993</v>
          </cell>
        </row>
      </sheetData>
      <sheetData sheetId="15">
        <row r="1">
          <cell r="B1" t="str">
            <v>SIGs SUMMARY</v>
          </cell>
          <cell r="C1"/>
          <cell r="D1" t="str">
            <v>Manual</v>
          </cell>
          <cell r="E1"/>
          <cell r="F1"/>
          <cell r="G1"/>
          <cell r="H1" t="str">
            <v>Revenue</v>
          </cell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</row>
        <row r="2">
          <cell r="B2" t="str">
            <v>Fiscal Year Ended June 30, 2022</v>
          </cell>
          <cell r="C2"/>
          <cell r="D2"/>
          <cell r="E2"/>
          <cell r="F2"/>
          <cell r="G2" t="str">
            <v>correct</v>
          </cell>
          <cell r="H2" t="str">
            <v>Expense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</row>
        <row r="3">
          <cell r="B3"/>
          <cell r="C3"/>
          <cell r="D3"/>
          <cell r="E3"/>
          <cell r="F3"/>
          <cell r="G3"/>
          <cell r="H3" t="str">
            <v>SIG RESTRICTED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</row>
        <row r="4">
          <cell r="B4"/>
          <cell r="C4" t="str">
            <v>INCOME</v>
          </cell>
          <cell r="D4"/>
          <cell r="E4"/>
          <cell r="G4" t="str">
            <v>EXPENSES</v>
          </cell>
          <cell r="H4"/>
          <cell r="I4"/>
          <cell r="J4"/>
          <cell r="K4"/>
          <cell r="M4" t="str">
            <v>NET</v>
          </cell>
          <cell r="N4"/>
          <cell r="O4"/>
          <cell r="P4"/>
          <cell r="R4" t="str">
            <v>FUND BALANCES</v>
          </cell>
          <cell r="S4"/>
          <cell r="T4"/>
          <cell r="U4"/>
          <cell r="V4"/>
        </row>
        <row r="5">
          <cell r="B5" t="str">
            <v>SIGS</v>
          </cell>
          <cell r="C5" t="str">
            <v>Organization¹</v>
          </cell>
          <cell r="D5" t="str">
            <v>Conferenes</v>
          </cell>
          <cell r="E5" t="str">
            <v>TOTAL</v>
          </cell>
          <cell r="F5"/>
          <cell r="G5" t="str">
            <v>Organization²</v>
          </cell>
          <cell r="H5" t="str">
            <v>SDF/Awards &amp; Other Transfers</v>
          </cell>
          <cell r="I5" t="str">
            <v>Conference Allocation less SIG OH</v>
          </cell>
          <cell r="J5" t="str">
            <v>Conferences</v>
          </cell>
          <cell r="K5" t="str">
            <v>TOTAL</v>
          </cell>
          <cell r="L5"/>
          <cell r="M5" t="str">
            <v>Organization</v>
          </cell>
          <cell r="N5" t="str">
            <v>SDF/Awards &amp; Other Transfers</v>
          </cell>
          <cell r="O5" t="str">
            <v>Conferences</v>
          </cell>
          <cell r="P5" t="str">
            <v>TOTAL</v>
          </cell>
          <cell r="Q5"/>
          <cell r="R5" t="str">
            <v>FY 22                 Opening Fund Balance                     July 1, 2021</v>
          </cell>
          <cell r="S5" t="str">
            <v>FY 22                Ending Fund Balance        June 30, 2022</v>
          </cell>
          <cell r="T5" t="str">
            <v>FY22 Activity</v>
          </cell>
          <cell r="U5" t="str">
            <v>FY 23             Required</v>
          </cell>
          <cell r="V5" t="str">
            <v>FY 23 Over/(Under)</v>
          </cell>
        </row>
        <row r="6">
          <cell r="B6" t="str">
            <v>ACCESS</v>
          </cell>
          <cell r="C6">
            <v>30179.7</v>
          </cell>
          <cell r="D6">
            <v>65775</v>
          </cell>
          <cell r="E6">
            <v>95954.7</v>
          </cell>
          <cell r="F6"/>
          <cell r="G6">
            <v>12633.55</v>
          </cell>
          <cell r="H6">
            <v>0</v>
          </cell>
          <cell r="I6">
            <v>4895.04</v>
          </cell>
          <cell r="J6">
            <v>37010.980000000003</v>
          </cell>
          <cell r="K6">
            <v>54539.570000000007</v>
          </cell>
          <cell r="L6"/>
          <cell r="M6">
            <v>17546.150000000001</v>
          </cell>
          <cell r="N6">
            <v>0</v>
          </cell>
          <cell r="O6">
            <v>23868.979999999996</v>
          </cell>
          <cell r="P6">
            <v>41415.129999999997</v>
          </cell>
          <cell r="Q6"/>
          <cell r="R6">
            <v>338779.17</v>
          </cell>
          <cell r="S6">
            <v>380194.3</v>
          </cell>
          <cell r="T6">
            <v>-41415.130000000005</v>
          </cell>
          <cell r="U6">
            <v>53628.9</v>
          </cell>
          <cell r="V6">
            <v>326565.39999999997</v>
          </cell>
        </row>
        <row r="7">
          <cell r="B7" t="str">
            <v>ACT</v>
          </cell>
          <cell r="C7">
            <v>100275.77999999998</v>
          </cell>
          <cell r="D7">
            <v>49758.5</v>
          </cell>
          <cell r="E7">
            <v>150034.27999999997</v>
          </cell>
          <cell r="F7"/>
          <cell r="G7">
            <v>20347.850000000002</v>
          </cell>
          <cell r="H7">
            <v>4898.22</v>
          </cell>
          <cell r="I7">
            <v>9090.5300000000007</v>
          </cell>
          <cell r="J7">
            <v>28885.21</v>
          </cell>
          <cell r="K7">
            <v>58323.59</v>
          </cell>
          <cell r="L7"/>
          <cell r="M7">
            <v>79927.929999999978</v>
          </cell>
          <cell r="N7">
            <v>-4898.22</v>
          </cell>
          <cell r="O7">
            <v>11782.76</v>
          </cell>
          <cell r="P7">
            <v>91710.689999999973</v>
          </cell>
          <cell r="Q7"/>
          <cell r="R7">
            <v>1047635.61</v>
          </cell>
          <cell r="S7">
            <v>1139346.3</v>
          </cell>
          <cell r="T7">
            <v>-91710.690000000061</v>
          </cell>
          <cell r="U7">
            <v>40579</v>
          </cell>
          <cell r="V7">
            <v>1098767.3</v>
          </cell>
        </row>
        <row r="8">
          <cell r="B8" t="str">
            <v>ADA</v>
          </cell>
          <cell r="C8">
            <v>14405.56</v>
          </cell>
          <cell r="D8">
            <v>0</v>
          </cell>
          <cell r="E8">
            <v>14405.56</v>
          </cell>
          <cell r="F8"/>
          <cell r="G8">
            <v>3093.94</v>
          </cell>
          <cell r="H8">
            <v>0</v>
          </cell>
          <cell r="I8">
            <v>10000</v>
          </cell>
          <cell r="J8">
            <v>0</v>
          </cell>
          <cell r="K8">
            <v>13093.94</v>
          </cell>
          <cell r="L8"/>
          <cell r="M8">
            <v>11311.619999999999</v>
          </cell>
          <cell r="N8">
            <v>0</v>
          </cell>
          <cell r="O8">
            <v>-10000</v>
          </cell>
          <cell r="P8">
            <v>1311.619999999999</v>
          </cell>
          <cell r="Q8"/>
          <cell r="R8">
            <v>24315.09</v>
          </cell>
          <cell r="S8">
            <v>25626.71</v>
          </cell>
          <cell r="T8">
            <v>-1311.619999999999</v>
          </cell>
          <cell r="U8">
            <v>14700</v>
          </cell>
          <cell r="V8">
            <v>10926.71</v>
          </cell>
        </row>
        <row r="9">
          <cell r="B9" t="str">
            <v>APP</v>
          </cell>
          <cell r="C9">
            <v>73062.239999999991</v>
          </cell>
          <cell r="D9">
            <v>90261.75</v>
          </cell>
          <cell r="E9">
            <v>163323.99</v>
          </cell>
          <cell r="F9"/>
          <cell r="G9">
            <v>10143.329999999998</v>
          </cell>
          <cell r="H9">
            <v>0</v>
          </cell>
          <cell r="I9">
            <v>1925.1000000000004</v>
          </cell>
          <cell r="J9">
            <v>58543.020000000004</v>
          </cell>
          <cell r="K9">
            <v>70611.45</v>
          </cell>
          <cell r="L9"/>
          <cell r="M9">
            <v>62918.909999999989</v>
          </cell>
          <cell r="N9">
            <v>0</v>
          </cell>
          <cell r="O9">
            <v>29793.629999999997</v>
          </cell>
          <cell r="P9">
            <v>92712.539999999979</v>
          </cell>
          <cell r="Q9"/>
          <cell r="R9">
            <v>932768.9</v>
          </cell>
          <cell r="S9">
            <v>1025481.44</v>
          </cell>
          <cell r="T9">
            <v>-92712.539999999921</v>
          </cell>
          <cell r="U9">
            <v>231609.5</v>
          </cell>
          <cell r="V9">
            <v>793871.94</v>
          </cell>
        </row>
        <row r="10">
          <cell r="B10" t="str">
            <v>ARCH</v>
          </cell>
          <cell r="C10">
            <v>160171.56000000003</v>
          </cell>
          <cell r="D10">
            <v>137445.19999999998</v>
          </cell>
          <cell r="E10">
            <v>297616.76</v>
          </cell>
          <cell r="F10"/>
          <cell r="G10">
            <v>56790.2</v>
          </cell>
          <cell r="H10">
            <v>2500</v>
          </cell>
          <cell r="I10">
            <v>6836.99</v>
          </cell>
          <cell r="J10">
            <v>86464.680000000008</v>
          </cell>
          <cell r="K10">
            <v>150091.87</v>
          </cell>
          <cell r="L10"/>
          <cell r="M10">
            <v>103381.36000000003</v>
          </cell>
          <cell r="N10">
            <v>-2500</v>
          </cell>
          <cell r="O10">
            <v>44143.529999999977</v>
          </cell>
          <cell r="P10">
            <v>147524.89000000001</v>
          </cell>
          <cell r="Q10"/>
          <cell r="R10">
            <v>3638065.34</v>
          </cell>
          <cell r="S10">
            <v>3785590.23</v>
          </cell>
          <cell r="T10">
            <v>-147524.89000000013</v>
          </cell>
          <cell r="U10">
            <v>331937.51999999996</v>
          </cell>
          <cell r="V10">
            <v>3453652.71</v>
          </cell>
        </row>
        <row r="11">
          <cell r="B11" t="str">
            <v>AI</v>
          </cell>
          <cell r="C11">
            <v>113092.55999999997</v>
          </cell>
          <cell r="D11">
            <v>150057.41</v>
          </cell>
          <cell r="E11">
            <v>263149.96999999997</v>
          </cell>
          <cell r="F11"/>
          <cell r="G11">
            <v>12040.37</v>
          </cell>
          <cell r="H11">
            <v>0</v>
          </cell>
          <cell r="I11">
            <v>2645.09</v>
          </cell>
          <cell r="J11">
            <v>118343.46999999999</v>
          </cell>
          <cell r="K11">
            <v>133028.93</v>
          </cell>
          <cell r="L11"/>
          <cell r="M11">
            <v>101052.18999999997</v>
          </cell>
          <cell r="N11">
            <v>0</v>
          </cell>
          <cell r="O11">
            <v>29068.850000000017</v>
          </cell>
          <cell r="P11">
            <v>130121.04</v>
          </cell>
          <cell r="Q11"/>
          <cell r="R11">
            <v>1353194.27</v>
          </cell>
          <cell r="S11">
            <v>1483315.31</v>
          </cell>
          <cell r="T11">
            <v>-130121.04000000004</v>
          </cell>
          <cell r="U11">
            <v>114202.5</v>
          </cell>
          <cell r="V11">
            <v>1369112.81</v>
          </cell>
        </row>
        <row r="12">
          <cell r="B12" t="str">
            <v>BED</v>
          </cell>
          <cell r="C12">
            <v>47446.35</v>
          </cell>
          <cell r="D12">
            <v>150507.63999999998</v>
          </cell>
          <cell r="E12">
            <v>197953.99</v>
          </cell>
          <cell r="F12"/>
          <cell r="G12">
            <v>1157.9700000000003</v>
          </cell>
          <cell r="H12">
            <v>0</v>
          </cell>
          <cell r="I12">
            <v>156.88000000000102</v>
          </cell>
          <cell r="J12">
            <v>147774.25</v>
          </cell>
          <cell r="K12">
            <v>149089.1</v>
          </cell>
          <cell r="L12"/>
          <cell r="M12">
            <v>46288.38</v>
          </cell>
          <cell r="N12">
            <v>0</v>
          </cell>
          <cell r="O12">
            <v>2576.5099999999838</v>
          </cell>
          <cell r="P12">
            <v>48864.889999999985</v>
          </cell>
          <cell r="Q12"/>
          <cell r="R12">
            <v>708320.14</v>
          </cell>
          <cell r="S12">
            <v>757185.03</v>
          </cell>
          <cell r="T12">
            <v>-48864.890000000014</v>
          </cell>
          <cell r="U12">
            <v>62645.165000000001</v>
          </cell>
          <cell r="V12">
            <v>694539.86499999999</v>
          </cell>
        </row>
        <row r="13">
          <cell r="B13" t="str">
            <v>BIO</v>
          </cell>
          <cell r="C13">
            <v>21952.600000000002</v>
          </cell>
          <cell r="D13">
            <v>51050</v>
          </cell>
          <cell r="E13">
            <v>73002.600000000006</v>
          </cell>
          <cell r="F13"/>
          <cell r="G13">
            <v>1598.5</v>
          </cell>
          <cell r="H13">
            <v>0</v>
          </cell>
          <cell r="I13">
            <v>10000</v>
          </cell>
          <cell r="J13">
            <v>40557.82</v>
          </cell>
          <cell r="K13">
            <v>52156.32</v>
          </cell>
          <cell r="L13"/>
          <cell r="M13">
            <v>20354.100000000002</v>
          </cell>
          <cell r="N13">
            <v>0</v>
          </cell>
          <cell r="O13">
            <v>492.18000000000029</v>
          </cell>
          <cell r="P13">
            <v>20846.280000000002</v>
          </cell>
          <cell r="Q13"/>
          <cell r="R13">
            <v>378065.94</v>
          </cell>
          <cell r="S13">
            <v>398912.22000000003</v>
          </cell>
          <cell r="T13">
            <v>-20846.280000000028</v>
          </cell>
          <cell r="U13">
            <v>41314.5</v>
          </cell>
          <cell r="V13">
            <v>357597.72000000003</v>
          </cell>
        </row>
        <row r="14">
          <cell r="B14" t="str">
            <v>CAS</v>
          </cell>
          <cell r="C14">
            <v>20651.77</v>
          </cell>
          <cell r="D14">
            <v>39146.01</v>
          </cell>
          <cell r="E14">
            <v>59797.78</v>
          </cell>
          <cell r="F14"/>
          <cell r="G14">
            <v>21886.179999999997</v>
          </cell>
          <cell r="H14">
            <v>0</v>
          </cell>
          <cell r="I14">
            <v>6223.2000000000007</v>
          </cell>
          <cell r="J14">
            <v>27381.77</v>
          </cell>
          <cell r="K14">
            <v>55491.149999999994</v>
          </cell>
          <cell r="L14"/>
          <cell r="M14">
            <v>-1234.4099999999962</v>
          </cell>
          <cell r="N14">
            <v>0</v>
          </cell>
          <cell r="O14">
            <v>5541.0400000000009</v>
          </cell>
          <cell r="P14">
            <v>4306.6300000000047</v>
          </cell>
          <cell r="Q14"/>
          <cell r="R14">
            <v>167538.37</v>
          </cell>
          <cell r="S14">
            <v>171845</v>
          </cell>
          <cell r="T14">
            <v>-4306.6300000000047</v>
          </cell>
          <cell r="U14">
            <v>33655.15</v>
          </cell>
          <cell r="V14">
            <v>138189.85</v>
          </cell>
        </row>
        <row r="15">
          <cell r="B15" t="str">
            <v>CHI</v>
          </cell>
          <cell r="C15">
            <v>1071046.4300000004</v>
          </cell>
          <cell r="D15">
            <v>3017702.79</v>
          </cell>
          <cell r="E15">
            <v>4088749.2200000007</v>
          </cell>
          <cell r="F15"/>
          <cell r="G15">
            <v>1286077.9500000004</v>
          </cell>
          <cell r="H15">
            <v>0</v>
          </cell>
          <cell r="I15">
            <v>-59786.289999999979</v>
          </cell>
          <cell r="J15">
            <v>2119716.1800000002</v>
          </cell>
          <cell r="K15">
            <v>3346007.8400000008</v>
          </cell>
          <cell r="L15"/>
          <cell r="M15">
            <v>-215031.52000000002</v>
          </cell>
          <cell r="N15">
            <v>0</v>
          </cell>
          <cell r="O15">
            <v>957772.89999999991</v>
          </cell>
          <cell r="P15">
            <v>742741.37999999989</v>
          </cell>
          <cell r="Q15"/>
          <cell r="R15">
            <v>5549129.1200000001</v>
          </cell>
          <cell r="S15">
            <v>6291870.5</v>
          </cell>
          <cell r="T15">
            <v>-742741.37999999989</v>
          </cell>
          <cell r="U15">
            <v>3857970.6858550003</v>
          </cell>
          <cell r="V15">
            <v>2433899.8141449997</v>
          </cell>
        </row>
        <row r="16">
          <cell r="B16" t="str">
            <v>COMM</v>
          </cell>
          <cell r="C16">
            <v>193952.63999999998</v>
          </cell>
          <cell r="D16">
            <v>251938.5</v>
          </cell>
          <cell r="E16">
            <v>445891.14</v>
          </cell>
          <cell r="F16"/>
          <cell r="G16">
            <v>10644.349999999999</v>
          </cell>
          <cell r="H16">
            <v>0</v>
          </cell>
          <cell r="I16">
            <v>1698.2999999999956</v>
          </cell>
          <cell r="J16">
            <v>100630.22999999998</v>
          </cell>
          <cell r="K16">
            <v>112972.87999999998</v>
          </cell>
          <cell r="L16"/>
          <cell r="M16">
            <v>183308.28999999998</v>
          </cell>
          <cell r="N16">
            <v>0</v>
          </cell>
          <cell r="O16">
            <v>149609.97000000003</v>
          </cell>
          <cell r="P16">
            <v>332918.26</v>
          </cell>
          <cell r="Q16"/>
          <cell r="R16">
            <v>2258477.7000000002</v>
          </cell>
          <cell r="S16">
            <v>2591395.96</v>
          </cell>
          <cell r="T16">
            <v>-332918.25999999978</v>
          </cell>
          <cell r="U16">
            <v>351634.05000000005</v>
          </cell>
          <cell r="V16">
            <v>2239761.91</v>
          </cell>
        </row>
        <row r="17">
          <cell r="B17" t="str">
            <v>CSE</v>
          </cell>
          <cell r="C17">
            <v>194968.24</v>
          </cell>
          <cell r="D17">
            <v>1060916.5</v>
          </cell>
          <cell r="E17">
            <v>1255884.74</v>
          </cell>
          <cell r="F17"/>
          <cell r="G17">
            <v>70643.81</v>
          </cell>
          <cell r="H17">
            <v>-500</v>
          </cell>
          <cell r="I17">
            <v>-31762.530000000028</v>
          </cell>
          <cell r="J17">
            <v>1330166.6399999999</v>
          </cell>
          <cell r="K17">
            <v>1369047.92</v>
          </cell>
          <cell r="L17"/>
          <cell r="M17">
            <v>124324.43</v>
          </cell>
          <cell r="N17">
            <v>500</v>
          </cell>
          <cell r="O17">
            <v>-237487.60999999987</v>
          </cell>
          <cell r="P17">
            <v>-113163.17999999988</v>
          </cell>
          <cell r="Q17"/>
          <cell r="R17">
            <v>1490765.14</v>
          </cell>
          <cell r="S17">
            <v>1377601.96</v>
          </cell>
          <cell r="T17">
            <v>113163.17999999993</v>
          </cell>
          <cell r="U17">
            <v>538657</v>
          </cell>
          <cell r="V17">
            <v>838944.96</v>
          </cell>
        </row>
        <row r="18">
          <cell r="B18" t="str">
            <v>DA</v>
          </cell>
          <cell r="C18">
            <v>128271.69</v>
          </cell>
          <cell r="D18">
            <v>1684188.24</v>
          </cell>
          <cell r="E18">
            <v>1812459.93</v>
          </cell>
          <cell r="F18"/>
          <cell r="G18">
            <v>15769.840000000011</v>
          </cell>
          <cell r="H18">
            <v>0</v>
          </cell>
          <cell r="I18">
            <v>160851.55000000002</v>
          </cell>
          <cell r="J18">
            <v>2100058.85</v>
          </cell>
          <cell r="K18">
            <v>2276680.2399999998</v>
          </cell>
          <cell r="L18"/>
          <cell r="M18">
            <v>112501.84999999999</v>
          </cell>
          <cell r="N18">
            <v>0</v>
          </cell>
          <cell r="O18">
            <v>-576722.16000000015</v>
          </cell>
          <cell r="P18">
            <v>-464220.31000000017</v>
          </cell>
          <cell r="Q18"/>
          <cell r="R18">
            <v>2437924.67</v>
          </cell>
          <cell r="S18">
            <v>1973704.3599999999</v>
          </cell>
          <cell r="T18">
            <v>464220.31000000006</v>
          </cell>
          <cell r="U18">
            <v>1061249.5</v>
          </cell>
          <cell r="V18">
            <v>912454.85999999987</v>
          </cell>
        </row>
        <row r="19">
          <cell r="B19" t="str">
            <v>DOC</v>
          </cell>
          <cell r="C19">
            <v>19279.940000000002</v>
          </cell>
          <cell r="D19">
            <v>12325</v>
          </cell>
          <cell r="E19">
            <v>31604.940000000002</v>
          </cell>
          <cell r="F19"/>
          <cell r="G19">
            <v>2979.88</v>
          </cell>
          <cell r="H19">
            <v>0</v>
          </cell>
          <cell r="I19">
            <v>9418.14</v>
          </cell>
          <cell r="J19">
            <v>4218.4799999999996</v>
          </cell>
          <cell r="K19">
            <v>16616.5</v>
          </cell>
          <cell r="L19"/>
          <cell r="M19">
            <v>16300.060000000001</v>
          </cell>
          <cell r="N19">
            <v>0</v>
          </cell>
          <cell r="O19">
            <v>-1311.619999999999</v>
          </cell>
          <cell r="P19">
            <v>14988.440000000002</v>
          </cell>
          <cell r="Q19"/>
          <cell r="R19">
            <v>103660.03</v>
          </cell>
          <cell r="S19">
            <v>118648.47</v>
          </cell>
          <cell r="T19">
            <v>-14988.440000000002</v>
          </cell>
          <cell r="U19">
            <v>32195.459999999995</v>
          </cell>
          <cell r="V19">
            <v>86453.010000000009</v>
          </cell>
        </row>
        <row r="20">
          <cell r="B20" t="str">
            <v>ECOM</v>
          </cell>
          <cell r="C20">
            <v>26632.790000000005</v>
          </cell>
          <cell r="D20">
            <v>49037</v>
          </cell>
          <cell r="E20">
            <v>75669.790000000008</v>
          </cell>
          <cell r="F20"/>
          <cell r="G20">
            <v>3339.58</v>
          </cell>
          <cell r="H20">
            <v>-25000</v>
          </cell>
          <cell r="I20">
            <v>3488.1799999999994</v>
          </cell>
          <cell r="J20">
            <v>47210.670000000006</v>
          </cell>
          <cell r="K20">
            <v>54038.430000000008</v>
          </cell>
          <cell r="L20"/>
          <cell r="M20">
            <v>23293.210000000006</v>
          </cell>
          <cell r="N20">
            <v>25000</v>
          </cell>
          <cell r="O20">
            <v>-1661.8500000000049</v>
          </cell>
          <cell r="P20">
            <v>21631.360000000001</v>
          </cell>
          <cell r="Q20"/>
          <cell r="R20">
            <v>433527.63</v>
          </cell>
          <cell r="S20">
            <v>455158.99</v>
          </cell>
          <cell r="T20">
            <v>-21631.359999999986</v>
          </cell>
          <cell r="U20">
            <v>92978.959999999992</v>
          </cell>
          <cell r="V20">
            <v>362180.03</v>
          </cell>
        </row>
        <row r="21">
          <cell r="B21" t="str">
            <v>EVO</v>
          </cell>
          <cell r="C21">
            <v>82499.280000000013</v>
          </cell>
          <cell r="D21">
            <v>131555.60999999999</v>
          </cell>
          <cell r="E21">
            <v>214054.89</v>
          </cell>
          <cell r="F21"/>
          <cell r="G21">
            <v>15584.77</v>
          </cell>
          <cell r="H21">
            <v>-11500.02</v>
          </cell>
          <cell r="I21">
            <v>2493.5599999999995</v>
          </cell>
          <cell r="J21">
            <v>74673.920000000013</v>
          </cell>
          <cell r="K21">
            <v>92752.250000000015</v>
          </cell>
          <cell r="L21"/>
          <cell r="M21">
            <v>66914.510000000009</v>
          </cell>
          <cell r="N21">
            <v>11500.02</v>
          </cell>
          <cell r="O21">
            <v>54388.129999999976</v>
          </cell>
          <cell r="P21">
            <v>121302.63999999998</v>
          </cell>
          <cell r="Q21"/>
          <cell r="R21">
            <v>1090906.68</v>
          </cell>
          <cell r="S21">
            <v>1212209.3199999998</v>
          </cell>
          <cell r="T21">
            <v>-121302.6399999999</v>
          </cell>
          <cell r="U21">
            <v>181632.93</v>
          </cell>
          <cell r="V21">
            <v>1030576.3899999999</v>
          </cell>
        </row>
        <row r="22">
          <cell r="B22" t="str">
            <v>ENERGY</v>
          </cell>
          <cell r="C22">
            <v>12725.610000000006</v>
          </cell>
          <cell r="D22">
            <v>49565.61</v>
          </cell>
          <cell r="E22">
            <v>62291.220000000008</v>
          </cell>
          <cell r="F22"/>
          <cell r="G22">
            <v>10289</v>
          </cell>
          <cell r="H22"/>
          <cell r="I22">
            <v>6862.3099999999995</v>
          </cell>
          <cell r="J22">
            <v>22748.230000000003</v>
          </cell>
          <cell r="K22">
            <v>39899.54</v>
          </cell>
          <cell r="L22"/>
          <cell r="M22">
            <v>2436.610000000006</v>
          </cell>
          <cell r="N22"/>
          <cell r="O22">
            <v>19955.07</v>
          </cell>
          <cell r="P22">
            <v>22391.680000000008</v>
          </cell>
          <cell r="Q22"/>
          <cell r="R22">
            <v>118911.58</v>
          </cell>
          <cell r="S22">
            <v>141303.26</v>
          </cell>
          <cell r="T22">
            <v>-22391.680000000008</v>
          </cell>
          <cell r="U22">
            <v>36795</v>
          </cell>
          <cell r="V22">
            <v>104508.26000000001</v>
          </cell>
        </row>
        <row r="23">
          <cell r="B23" t="str">
            <v>GRAPH</v>
          </cell>
          <cell r="C23">
            <v>420411.64</v>
          </cell>
          <cell r="D23">
            <v>2134753.6</v>
          </cell>
          <cell r="E23">
            <v>2555165.2400000002</v>
          </cell>
          <cell r="F23"/>
          <cell r="G23">
            <v>282730.91000000003</v>
          </cell>
          <cell r="H23">
            <v>11000</v>
          </cell>
          <cell r="I23">
            <v>82922.799999999988</v>
          </cell>
          <cell r="J23">
            <v>2520312.7500000009</v>
          </cell>
          <cell r="K23">
            <v>2885966.4600000009</v>
          </cell>
          <cell r="L23"/>
          <cell r="M23">
            <v>137680.72999999998</v>
          </cell>
          <cell r="N23">
            <v>-11000</v>
          </cell>
          <cell r="O23">
            <v>-468481.95000000083</v>
          </cell>
          <cell r="P23">
            <v>-330801.22000000085</v>
          </cell>
          <cell r="Q23"/>
          <cell r="R23">
            <v>6390851.8799999999</v>
          </cell>
          <cell r="S23">
            <v>6060050.6599999992</v>
          </cell>
          <cell r="T23">
            <v>330801.22000000067</v>
          </cell>
          <cell r="U23">
            <v>3196070.5461553247</v>
          </cell>
          <cell r="V23">
            <v>2863980.1138446745</v>
          </cell>
        </row>
        <row r="24">
          <cell r="B24" t="str">
            <v>HPC</v>
          </cell>
          <cell r="C24">
            <v>88053.950000000012</v>
          </cell>
          <cell r="D24">
            <v>3367962.49</v>
          </cell>
          <cell r="E24">
            <v>3456016.4400000004</v>
          </cell>
          <cell r="F24"/>
          <cell r="G24">
            <v>1324219.7299999995</v>
          </cell>
          <cell r="H24">
            <v>12019.26</v>
          </cell>
          <cell r="I24">
            <v>56770.619999999937</v>
          </cell>
          <cell r="J24">
            <v>2715231.32</v>
          </cell>
          <cell r="K24">
            <v>4096221.6699999995</v>
          </cell>
          <cell r="L24"/>
          <cell r="M24">
            <v>-1236165.7799999996</v>
          </cell>
          <cell r="N24">
            <v>-12019.26</v>
          </cell>
          <cell r="O24">
            <v>595960.55000000051</v>
          </cell>
          <cell r="P24">
            <v>-640205.22999999905</v>
          </cell>
          <cell r="Q24"/>
          <cell r="R24">
            <v>3826655.44</v>
          </cell>
          <cell r="S24">
            <v>3186450.2100000009</v>
          </cell>
          <cell r="T24">
            <v>640205.22999999905</v>
          </cell>
          <cell r="U24">
            <v>2495532.79</v>
          </cell>
          <cell r="V24">
            <v>690917.42000000086</v>
          </cell>
        </row>
        <row r="25">
          <cell r="B25" t="str">
            <v>IR</v>
          </cell>
          <cell r="C25">
            <v>184126.98000000004</v>
          </cell>
          <cell r="D25">
            <v>254803.49</v>
          </cell>
          <cell r="E25">
            <v>438930.47000000003</v>
          </cell>
          <cell r="F25"/>
          <cell r="G25">
            <v>119945.09999999999</v>
          </cell>
          <cell r="H25">
            <v>0</v>
          </cell>
          <cell r="I25">
            <v>17651.38</v>
          </cell>
          <cell r="J25">
            <v>184781.08000000002</v>
          </cell>
          <cell r="K25">
            <v>322377.56</v>
          </cell>
          <cell r="L25"/>
          <cell r="M25">
            <v>64181.880000000048</v>
          </cell>
          <cell r="N25">
            <v>0</v>
          </cell>
          <cell r="O25">
            <v>52371.02999999997</v>
          </cell>
          <cell r="P25">
            <v>116552.91000000002</v>
          </cell>
          <cell r="Q25"/>
          <cell r="R25">
            <v>1582437.13</v>
          </cell>
          <cell r="S25">
            <v>1698990.0399999998</v>
          </cell>
          <cell r="T25">
            <v>-116552.90999999992</v>
          </cell>
          <cell r="U25">
            <v>533969.5199999999</v>
          </cell>
          <cell r="V25">
            <v>1165020.52</v>
          </cell>
        </row>
        <row r="26">
          <cell r="B26" t="str">
            <v>ITE</v>
          </cell>
          <cell r="C26">
            <v>16857.050000000003</v>
          </cell>
          <cell r="D26">
            <v>28319</v>
          </cell>
          <cell r="E26">
            <v>45176.05</v>
          </cell>
          <cell r="F26"/>
          <cell r="G26">
            <v>4160.93</v>
          </cell>
          <cell r="H26">
            <v>0</v>
          </cell>
          <cell r="I26">
            <v>971.70999999999913</v>
          </cell>
          <cell r="J26">
            <v>65455.08</v>
          </cell>
          <cell r="K26">
            <v>70587.72</v>
          </cell>
          <cell r="L26"/>
          <cell r="M26">
            <v>12696.120000000003</v>
          </cell>
          <cell r="N26">
            <v>0</v>
          </cell>
          <cell r="O26">
            <v>-38107.79</v>
          </cell>
          <cell r="P26">
            <v>-25411.67</v>
          </cell>
          <cell r="Q26"/>
          <cell r="R26">
            <v>153063.16</v>
          </cell>
          <cell r="S26">
            <v>127651.49</v>
          </cell>
          <cell r="T26">
            <v>25411.67</v>
          </cell>
          <cell r="U26">
            <v>38236</v>
          </cell>
          <cell r="V26">
            <v>89415.49</v>
          </cell>
        </row>
        <row r="27">
          <cell r="B27" t="str">
            <v>KDD</v>
          </cell>
          <cell r="C27">
            <v>303888.02</v>
          </cell>
          <cell r="D27">
            <v>703812.19000000006</v>
          </cell>
          <cell r="E27">
            <v>1007700.2100000001</v>
          </cell>
          <cell r="F27"/>
          <cell r="G27">
            <v>210897.26999999996</v>
          </cell>
          <cell r="H27">
            <v>0</v>
          </cell>
          <cell r="I27">
            <v>23084.710000000006</v>
          </cell>
          <cell r="J27">
            <v>497086.44</v>
          </cell>
          <cell r="K27">
            <v>731068.41999999993</v>
          </cell>
          <cell r="L27"/>
          <cell r="M27">
            <v>92990.750000000058</v>
          </cell>
          <cell r="N27">
            <v>0</v>
          </cell>
          <cell r="O27">
            <v>183641.04000000004</v>
          </cell>
          <cell r="P27">
            <v>276631.7900000001</v>
          </cell>
          <cell r="Q27"/>
          <cell r="R27">
            <v>5781969.5700000003</v>
          </cell>
          <cell r="S27">
            <v>6058601.3600000003</v>
          </cell>
          <cell r="T27">
            <v>-276631.79000000004</v>
          </cell>
          <cell r="U27">
            <v>1546412.2249999999</v>
          </cell>
          <cell r="V27">
            <v>4512189.1350000007</v>
          </cell>
        </row>
        <row r="28">
          <cell r="B28" t="str">
            <v>LOG</v>
          </cell>
          <cell r="C28">
            <v>16029.189999999995</v>
          </cell>
          <cell r="D28">
            <v>12049.82</v>
          </cell>
          <cell r="E28">
            <v>28079.009999999995</v>
          </cell>
          <cell r="F28"/>
          <cell r="G28">
            <v>7009.3600000000006</v>
          </cell>
          <cell r="H28">
            <v>0</v>
          </cell>
          <cell r="I28">
            <v>8689.0499999999993</v>
          </cell>
          <cell r="J28">
            <v>9504.3700000000008</v>
          </cell>
          <cell r="K28">
            <v>25202.78</v>
          </cell>
          <cell r="L28"/>
          <cell r="M28">
            <v>9019.8299999999945</v>
          </cell>
          <cell r="N28">
            <v>0</v>
          </cell>
          <cell r="O28">
            <v>-6143.6</v>
          </cell>
          <cell r="P28">
            <v>2876.2299999999941</v>
          </cell>
          <cell r="Q28"/>
          <cell r="R28">
            <v>41163.56</v>
          </cell>
          <cell r="S28">
            <v>44039.789999999994</v>
          </cell>
          <cell r="T28">
            <v>-2876.2299999999959</v>
          </cell>
          <cell r="U28">
            <v>22166</v>
          </cell>
          <cell r="V28">
            <v>21873.789999999994</v>
          </cell>
        </row>
        <row r="29">
          <cell r="B29" t="str">
            <v>METRICS</v>
          </cell>
          <cell r="C29">
            <v>49007.750000000007</v>
          </cell>
          <cell r="D29">
            <v>60431.270000000004</v>
          </cell>
          <cell r="E29">
            <v>109439.02000000002</v>
          </cell>
          <cell r="F29"/>
          <cell r="G29">
            <v>24454.720000000001</v>
          </cell>
          <cell r="H29">
            <v>0</v>
          </cell>
          <cell r="I29">
            <v>6820.22</v>
          </cell>
          <cell r="J29">
            <v>23053.43</v>
          </cell>
          <cell r="K29">
            <v>54328.37</v>
          </cell>
          <cell r="L29"/>
          <cell r="M29">
            <v>24553.030000000006</v>
          </cell>
          <cell r="N29">
            <v>0</v>
          </cell>
          <cell r="O29">
            <v>30557.620000000003</v>
          </cell>
          <cell r="P29">
            <v>55110.650000000009</v>
          </cell>
          <cell r="Q29"/>
          <cell r="R29">
            <v>813197.63</v>
          </cell>
          <cell r="S29">
            <v>868308.28</v>
          </cell>
          <cell r="T29">
            <v>-55110.650000000023</v>
          </cell>
          <cell r="U29">
            <v>74090</v>
          </cell>
          <cell r="V29">
            <v>794218.28</v>
          </cell>
        </row>
        <row r="30">
          <cell r="B30" t="str">
            <v xml:space="preserve">MICRO </v>
          </cell>
          <cell r="C30">
            <v>45027.829999999973</v>
          </cell>
          <cell r="D30">
            <v>87624.76</v>
          </cell>
          <cell r="E30">
            <v>132652.58999999997</v>
          </cell>
          <cell r="F30"/>
          <cell r="G30">
            <v>1995.31</v>
          </cell>
          <cell r="H30">
            <v>0</v>
          </cell>
          <cell r="I30">
            <v>3074.8199999999997</v>
          </cell>
          <cell r="J30">
            <v>50207.599999999991</v>
          </cell>
          <cell r="K30">
            <v>55277.729999999989</v>
          </cell>
          <cell r="L30"/>
          <cell r="M30">
            <v>43032.519999999975</v>
          </cell>
          <cell r="N30">
            <v>0</v>
          </cell>
          <cell r="O30">
            <v>34342.340000000004</v>
          </cell>
          <cell r="P30">
            <v>77374.859999999986</v>
          </cell>
          <cell r="Q30"/>
          <cell r="R30">
            <v>533777.15</v>
          </cell>
          <cell r="S30">
            <v>611152.01</v>
          </cell>
          <cell r="T30">
            <v>-77374.859999999986</v>
          </cell>
          <cell r="U30">
            <v>64072.500000000007</v>
          </cell>
          <cell r="V30">
            <v>547079.51</v>
          </cell>
        </row>
        <row r="31">
          <cell r="B31" t="str">
            <v>MIS</v>
          </cell>
          <cell r="C31">
            <v>30899.589999999982</v>
          </cell>
          <cell r="D31">
            <v>2500</v>
          </cell>
          <cell r="E31">
            <v>33399.589999999982</v>
          </cell>
          <cell r="F31"/>
          <cell r="G31">
            <v>42661.609999999993</v>
          </cell>
          <cell r="H31">
            <v>0</v>
          </cell>
          <cell r="I31">
            <v>9789.3799999999992</v>
          </cell>
          <cell r="J31">
            <v>1527.0100000000002</v>
          </cell>
          <cell r="K31">
            <v>53977.999999999993</v>
          </cell>
          <cell r="L31"/>
          <cell r="M31">
            <v>-11762.020000000011</v>
          </cell>
          <cell r="N31">
            <v>0</v>
          </cell>
          <cell r="O31">
            <v>-8816.39</v>
          </cell>
          <cell r="P31">
            <v>-20578.410000000011</v>
          </cell>
          <cell r="Q31"/>
          <cell r="R31">
            <v>220995.47</v>
          </cell>
          <cell r="S31">
            <v>200417.06</v>
          </cell>
          <cell r="T31">
            <v>20578.410000000003</v>
          </cell>
          <cell r="U31">
            <v>44303</v>
          </cell>
          <cell r="V31">
            <v>156114.06</v>
          </cell>
        </row>
        <row r="32">
          <cell r="B32" t="str">
            <v>MOBILE</v>
          </cell>
          <cell r="C32">
            <v>208809.39999999997</v>
          </cell>
          <cell r="D32">
            <v>153537.39000000001</v>
          </cell>
          <cell r="E32">
            <v>362346.79</v>
          </cell>
          <cell r="F32"/>
          <cell r="G32">
            <v>139665.83000000005</v>
          </cell>
          <cell r="H32">
            <v>0</v>
          </cell>
          <cell r="I32">
            <v>19859.66</v>
          </cell>
          <cell r="J32">
            <v>105087.03999999999</v>
          </cell>
          <cell r="K32">
            <v>264612.53000000003</v>
          </cell>
          <cell r="L32"/>
          <cell r="M32">
            <v>69143.56999999992</v>
          </cell>
          <cell r="N32">
            <v>0</v>
          </cell>
          <cell r="O32">
            <v>28590.690000000021</v>
          </cell>
          <cell r="P32">
            <v>97734.259999999937</v>
          </cell>
          <cell r="Q32"/>
          <cell r="R32">
            <v>2260925.73</v>
          </cell>
          <cell r="S32">
            <v>2358659.9899999998</v>
          </cell>
          <cell r="T32">
            <v>-97734.259999999776</v>
          </cell>
          <cell r="U32">
            <v>303312.63500000001</v>
          </cell>
          <cell r="V32">
            <v>2055347.3549999997</v>
          </cell>
        </row>
        <row r="33">
          <cell r="B33" t="str">
            <v>MOD</v>
          </cell>
          <cell r="C33">
            <v>194033.93000000002</v>
          </cell>
          <cell r="D33">
            <v>686991.09</v>
          </cell>
          <cell r="E33">
            <v>881025.02</v>
          </cell>
          <cell r="F33"/>
          <cell r="G33">
            <v>68683.630000000019</v>
          </cell>
          <cell r="H33">
            <v>0</v>
          </cell>
          <cell r="I33">
            <v>6416.7100000000064</v>
          </cell>
          <cell r="J33">
            <v>431339.10000000003</v>
          </cell>
          <cell r="K33">
            <v>506439.44000000006</v>
          </cell>
          <cell r="L33"/>
          <cell r="M33">
            <v>125350.3</v>
          </cell>
          <cell r="N33">
            <v>0</v>
          </cell>
          <cell r="O33">
            <v>249235.27999999991</v>
          </cell>
          <cell r="P33">
            <v>374585.5799999999</v>
          </cell>
          <cell r="Q33"/>
          <cell r="R33">
            <v>2539268.4</v>
          </cell>
          <cell r="S33">
            <v>2913853.98</v>
          </cell>
          <cell r="T33">
            <v>-374585.58000000007</v>
          </cell>
          <cell r="U33">
            <v>409508.75</v>
          </cell>
          <cell r="V33">
            <v>2504345.23</v>
          </cell>
        </row>
        <row r="34">
          <cell r="B34" t="str">
            <v>MULTIMEDIA</v>
          </cell>
          <cell r="C34">
            <v>151331.38</v>
          </cell>
          <cell r="D34">
            <v>1159337.48</v>
          </cell>
          <cell r="E34">
            <v>1310668.8599999999</v>
          </cell>
          <cell r="F34"/>
          <cell r="G34">
            <v>113164.25000000001</v>
          </cell>
          <cell r="H34">
            <v>0</v>
          </cell>
          <cell r="I34">
            <v>-30185.200000000012</v>
          </cell>
          <cell r="J34">
            <v>1349803.5200000003</v>
          </cell>
          <cell r="K34">
            <v>1432782.5700000003</v>
          </cell>
          <cell r="L34"/>
          <cell r="M34">
            <v>38167.12999999999</v>
          </cell>
          <cell r="N34">
            <v>0</v>
          </cell>
          <cell r="O34">
            <v>-160280.84000000026</v>
          </cell>
          <cell r="P34">
            <v>-122113.71000000027</v>
          </cell>
          <cell r="Q34"/>
          <cell r="R34">
            <v>1864561.62</v>
          </cell>
          <cell r="S34">
            <v>1742447.91</v>
          </cell>
          <cell r="T34">
            <v>122113.7100000002</v>
          </cell>
          <cell r="U34">
            <v>475979</v>
          </cell>
          <cell r="V34">
            <v>1266468.9099999999</v>
          </cell>
        </row>
        <row r="35">
          <cell r="B35" t="str">
            <v>OPS</v>
          </cell>
          <cell r="C35">
            <v>140568.90000000002</v>
          </cell>
          <cell r="D35">
            <v>428933.58</v>
          </cell>
          <cell r="E35">
            <v>569502.48</v>
          </cell>
          <cell r="F35"/>
          <cell r="G35">
            <v>137126.64999999997</v>
          </cell>
          <cell r="H35">
            <v>0</v>
          </cell>
          <cell r="I35">
            <v>21192.26</v>
          </cell>
          <cell r="J35">
            <v>94396.560000000012</v>
          </cell>
          <cell r="K35">
            <v>252715.46999999997</v>
          </cell>
          <cell r="L35"/>
          <cell r="M35">
            <v>3442.2500000000582</v>
          </cell>
          <cell r="N35">
            <v>0</v>
          </cell>
          <cell r="O35">
            <v>313344.76</v>
          </cell>
          <cell r="P35">
            <v>316787.01000000007</v>
          </cell>
          <cell r="Q35"/>
          <cell r="R35">
            <v>1798458.89</v>
          </cell>
          <cell r="S35">
            <v>2115245.9</v>
          </cell>
          <cell r="T35">
            <v>-316787.01</v>
          </cell>
          <cell r="U35">
            <v>171461.56</v>
          </cell>
          <cell r="V35">
            <v>1943784.3399999999</v>
          </cell>
        </row>
        <row r="36">
          <cell r="B36" t="str">
            <v>PLAN</v>
          </cell>
          <cell r="C36">
            <v>306654.81</v>
          </cell>
          <cell r="D36">
            <v>459706.39</v>
          </cell>
          <cell r="E36">
            <v>766361.2</v>
          </cell>
          <cell r="F36"/>
          <cell r="G36">
            <v>155962.93000000002</v>
          </cell>
          <cell r="H36">
            <v>-4359.47</v>
          </cell>
          <cell r="I36">
            <v>8945.1800000000076</v>
          </cell>
          <cell r="J36">
            <v>497535.2099999999</v>
          </cell>
          <cell r="K36">
            <v>662443.31999999995</v>
          </cell>
          <cell r="L36"/>
          <cell r="M36">
            <v>150691.87999999998</v>
          </cell>
          <cell r="N36">
            <v>4359.47</v>
          </cell>
          <cell r="O36">
            <v>-46773.999999999898</v>
          </cell>
          <cell r="P36">
            <v>103917.88000000008</v>
          </cell>
          <cell r="Q36"/>
          <cell r="R36">
            <v>3278974.98</v>
          </cell>
          <cell r="S36">
            <v>3382892.86</v>
          </cell>
          <cell r="T36">
            <v>-103917.87999999989</v>
          </cell>
          <cell r="U36">
            <v>710348.24762499996</v>
          </cell>
          <cell r="V36">
            <v>2672544.612375</v>
          </cell>
        </row>
        <row r="37">
          <cell r="B37" t="str">
            <v>SAC</v>
          </cell>
          <cell r="C37">
            <v>212640.61000000002</v>
          </cell>
          <cell r="D37">
            <v>286147.52</v>
          </cell>
          <cell r="E37">
            <v>498788.13</v>
          </cell>
          <cell r="F37"/>
          <cell r="G37">
            <v>32547.84</v>
          </cell>
          <cell r="H37">
            <v>0</v>
          </cell>
          <cell r="I37">
            <v>4179.1100000000006</v>
          </cell>
          <cell r="J37">
            <v>254314.9</v>
          </cell>
          <cell r="K37">
            <v>291041.85000000003</v>
          </cell>
          <cell r="L37"/>
          <cell r="M37">
            <v>180092.77000000002</v>
          </cell>
          <cell r="N37">
            <v>0</v>
          </cell>
          <cell r="O37">
            <v>27653.510000000024</v>
          </cell>
          <cell r="P37">
            <v>207746.28000000003</v>
          </cell>
          <cell r="Q37"/>
          <cell r="R37">
            <v>2261841.52</v>
          </cell>
          <cell r="S37">
            <v>2469587.7999999998</v>
          </cell>
          <cell r="T37">
            <v>-207746.2799999998</v>
          </cell>
          <cell r="U37">
            <v>264394.59000000003</v>
          </cell>
          <cell r="V37">
            <v>2205193.21</v>
          </cell>
        </row>
        <row r="38">
          <cell r="B38" t="str">
            <v>SAM</v>
          </cell>
          <cell r="C38">
            <v>16038.020000000006</v>
          </cell>
          <cell r="D38">
            <v>4989.6000000000004</v>
          </cell>
          <cell r="E38">
            <v>21027.620000000006</v>
          </cell>
          <cell r="F38"/>
          <cell r="G38">
            <v>3954.170000000001</v>
          </cell>
          <cell r="H38">
            <v>1000</v>
          </cell>
          <cell r="I38">
            <v>10000</v>
          </cell>
          <cell r="J38">
            <v>4539.12</v>
          </cell>
          <cell r="K38">
            <v>18493.29</v>
          </cell>
          <cell r="L38"/>
          <cell r="M38">
            <v>12083.850000000006</v>
          </cell>
          <cell r="N38">
            <v>-1000</v>
          </cell>
          <cell r="O38">
            <v>-9549.52</v>
          </cell>
          <cell r="P38">
            <v>2534.3300000000054</v>
          </cell>
          <cell r="Q38"/>
          <cell r="R38">
            <v>91112.7</v>
          </cell>
          <cell r="S38">
            <v>93647.03</v>
          </cell>
          <cell r="T38">
            <v>-2534.3300000000017</v>
          </cell>
          <cell r="U38">
            <v>37192.5</v>
          </cell>
          <cell r="V38">
            <v>56454.53</v>
          </cell>
        </row>
        <row r="39">
          <cell r="B39" t="str">
            <v>SIM</v>
          </cell>
          <cell r="C39">
            <v>48320.059999999976</v>
          </cell>
          <cell r="D39">
            <v>96463.12</v>
          </cell>
          <cell r="E39">
            <v>144783.17999999996</v>
          </cell>
          <cell r="F39"/>
          <cell r="G39">
            <v>6093.0999999999985</v>
          </cell>
          <cell r="H39">
            <v>0</v>
          </cell>
          <cell r="I39">
            <v>974.88999999999942</v>
          </cell>
          <cell r="J39">
            <v>85470.89</v>
          </cell>
          <cell r="K39">
            <v>92538.880000000005</v>
          </cell>
          <cell r="L39"/>
          <cell r="M39">
            <v>42226.959999999977</v>
          </cell>
          <cell r="N39">
            <v>0</v>
          </cell>
          <cell r="O39">
            <v>10017.339999999997</v>
          </cell>
          <cell r="P39">
            <v>52244.299999999974</v>
          </cell>
          <cell r="Q39"/>
          <cell r="R39">
            <v>514725.44</v>
          </cell>
          <cell r="S39">
            <v>566969.74</v>
          </cell>
          <cell r="T39">
            <v>-52244.299999999988</v>
          </cell>
          <cell r="U39">
            <v>78112.38</v>
          </cell>
          <cell r="V39">
            <v>488857.36</v>
          </cell>
        </row>
        <row r="40">
          <cell r="B40" t="str">
            <v>SOFT</v>
          </cell>
          <cell r="C40">
            <v>261287.84999999986</v>
          </cell>
          <cell r="D40">
            <v>312515.67000000004</v>
          </cell>
          <cell r="E40">
            <v>573803.5199999999</v>
          </cell>
          <cell r="F40"/>
          <cell r="G40">
            <v>122744.44000000005</v>
          </cell>
          <cell r="H40">
            <v>-7900</v>
          </cell>
          <cell r="I40">
            <v>16645.990000000005</v>
          </cell>
          <cell r="J40">
            <v>273325.77</v>
          </cell>
          <cell r="K40">
            <v>412716.20000000007</v>
          </cell>
          <cell r="L40"/>
          <cell r="M40">
            <v>138543.4099999998</v>
          </cell>
          <cell r="N40">
            <v>7900</v>
          </cell>
          <cell r="O40">
            <v>22543.910000000018</v>
          </cell>
          <cell r="P40">
            <v>161087.31999999983</v>
          </cell>
          <cell r="Q40"/>
          <cell r="R40">
            <v>3548932.9</v>
          </cell>
          <cell r="S40">
            <v>3710020.2199999997</v>
          </cell>
          <cell r="T40">
            <v>-161087.31999999983</v>
          </cell>
          <cell r="U40">
            <v>625590.67500000005</v>
          </cell>
          <cell r="V40">
            <v>3084429.5449999999</v>
          </cell>
        </row>
        <row r="41">
          <cell r="B41" t="str">
            <v>SPATIAL</v>
          </cell>
          <cell r="C41">
            <v>39746.810000000012</v>
          </cell>
          <cell r="D41">
            <v>15980</v>
          </cell>
          <cell r="E41">
            <v>55726.810000000012</v>
          </cell>
          <cell r="F41"/>
          <cell r="G41">
            <v>0</v>
          </cell>
          <cell r="H41">
            <v>0</v>
          </cell>
          <cell r="I41">
            <v>9378.0300000000007</v>
          </cell>
          <cell r="J41">
            <v>4509.3100000000004</v>
          </cell>
          <cell r="K41">
            <v>13887.34</v>
          </cell>
          <cell r="L41"/>
          <cell r="M41">
            <v>39746.810000000012</v>
          </cell>
          <cell r="N41">
            <v>0</v>
          </cell>
          <cell r="O41">
            <v>2092.659999999998</v>
          </cell>
          <cell r="P41">
            <v>41839.470000000008</v>
          </cell>
          <cell r="Q41"/>
          <cell r="R41">
            <v>965622.79</v>
          </cell>
          <cell r="S41">
            <v>1007462.26</v>
          </cell>
          <cell r="T41">
            <v>-41839.469999999972</v>
          </cell>
          <cell r="U41">
            <v>81881</v>
          </cell>
          <cell r="V41">
            <v>925581.26</v>
          </cell>
        </row>
        <row r="42">
          <cell r="B42" t="str">
            <v>UCCS</v>
          </cell>
          <cell r="C42">
            <v>20175.14</v>
          </cell>
          <cell r="D42">
            <v>0</v>
          </cell>
          <cell r="E42">
            <v>20175.14</v>
          </cell>
          <cell r="F42"/>
          <cell r="G42">
            <v>1753.85</v>
          </cell>
          <cell r="H42">
            <v>0</v>
          </cell>
          <cell r="I42">
            <v>10000</v>
          </cell>
          <cell r="J42">
            <v>0</v>
          </cell>
          <cell r="K42">
            <v>11753.85</v>
          </cell>
          <cell r="L42"/>
          <cell r="M42">
            <v>18421.29</v>
          </cell>
          <cell r="N42">
            <v>0</v>
          </cell>
          <cell r="O42">
            <v>-10000</v>
          </cell>
          <cell r="P42">
            <v>8421.2900000000009</v>
          </cell>
          <cell r="Q42"/>
          <cell r="R42">
            <v>400423.17</v>
          </cell>
          <cell r="S42">
            <v>408844.45999999996</v>
          </cell>
          <cell r="T42">
            <v>-8421.289999999979</v>
          </cell>
          <cell r="U42">
            <v>82345.764999999999</v>
          </cell>
          <cell r="V42">
            <v>326498.69499999995</v>
          </cell>
        </row>
        <row r="43">
          <cell r="B43" t="str">
            <v>WEB</v>
          </cell>
          <cell r="C43">
            <v>80176.84000000004</v>
          </cell>
          <cell r="D43">
            <v>134190.71</v>
          </cell>
          <cell r="E43">
            <v>214367.55000000005</v>
          </cell>
          <cell r="F43"/>
          <cell r="G43">
            <v>17552.04</v>
          </cell>
          <cell r="H43">
            <v>0</v>
          </cell>
          <cell r="I43">
            <v>2808.3200000000015</v>
          </cell>
          <cell r="J43">
            <v>117364.57</v>
          </cell>
          <cell r="K43">
            <v>137724.93000000002</v>
          </cell>
          <cell r="L43"/>
          <cell r="M43">
            <v>62624.800000000039</v>
          </cell>
          <cell r="N43">
            <v>0</v>
          </cell>
          <cell r="O43">
            <v>14017.819999999983</v>
          </cell>
          <cell r="P43">
            <v>76642.620000000024</v>
          </cell>
          <cell r="Q43"/>
          <cell r="R43">
            <v>1495345.03</v>
          </cell>
          <cell r="S43">
            <v>1571987.6500000001</v>
          </cell>
          <cell r="T43">
            <v>-76642.620000000112</v>
          </cell>
          <cell r="U43">
            <v>339555.75</v>
          </cell>
          <cell r="V43">
            <v>1232431.9000000001</v>
          </cell>
        </row>
        <row r="44">
          <cell r="B44" t="str">
            <v>SUB-TOTAL SIGS</v>
          </cell>
          <cell r="C44">
            <v>5144700.4899999974</v>
          </cell>
          <cell r="D44">
            <v>17382279.930000007</v>
          </cell>
          <cell r="E44">
            <v>22526980.419999998</v>
          </cell>
          <cell r="F44"/>
          <cell r="G44">
            <v>4372344.74</v>
          </cell>
          <cell r="H44">
            <v>0</v>
          </cell>
          <cell r="I44">
            <v>435025.68999999994</v>
          </cell>
          <cell r="J44">
            <v>15629229.469999999</v>
          </cell>
          <cell r="K44">
            <v>20436599.899999999</v>
          </cell>
          <cell r="L44"/>
          <cell r="M44">
            <v>772355.75000000023</v>
          </cell>
          <cell r="N44">
            <v>0</v>
          </cell>
          <cell r="O44">
            <v>1318024.7699999991</v>
          </cell>
          <cell r="P44">
            <v>2090380.5199999998</v>
          </cell>
          <cell r="Q44"/>
          <cell r="R44">
            <v>62436289.539999992</v>
          </cell>
          <cell r="S44">
            <v>64526670.059999995</v>
          </cell>
          <cell r="T44">
            <v>-2090380.5199999991</v>
          </cell>
          <cell r="U44">
            <v>18671921.254635323</v>
          </cell>
          <cell r="V44">
            <v>45854748.805364676</v>
          </cell>
        </row>
        <row r="45">
          <cell r="B45" t="str">
            <v>SGB (incl FCRC)</v>
          </cell>
          <cell r="C45">
            <v>538652.6</v>
          </cell>
          <cell r="D45">
            <v>12350</v>
          </cell>
          <cell r="E45">
            <v>551002.6</v>
          </cell>
          <cell r="F45"/>
          <cell r="G45">
            <v>196237.86</v>
          </cell>
          <cell r="H45">
            <v>0</v>
          </cell>
          <cell r="I45">
            <v>-451691.44</v>
          </cell>
          <cell r="J45">
            <v>8798.7199999999993</v>
          </cell>
          <cell r="K45">
            <v>-246654.86000000004</v>
          </cell>
          <cell r="L45"/>
          <cell r="M45">
            <v>342414.74</v>
          </cell>
          <cell r="N45">
            <v>0</v>
          </cell>
          <cell r="O45">
            <v>455242.72000000003</v>
          </cell>
          <cell r="P45">
            <v>797657.46</v>
          </cell>
          <cell r="Q45"/>
          <cell r="R45">
            <v>4444678.54</v>
          </cell>
          <cell r="S45">
            <v>5242336</v>
          </cell>
          <cell r="T45">
            <v>-797657.46</v>
          </cell>
          <cell r="U45">
            <v>68185.88</v>
          </cell>
          <cell r="V45" t="str">
            <v>Not Applicable</v>
          </cell>
        </row>
        <row r="46">
          <cell r="B46" t="str">
            <v>TOTAL SIGS &amp; SGB</v>
          </cell>
          <cell r="C46">
            <v>5683353.0899999971</v>
          </cell>
          <cell r="D46">
            <v>17394629.930000007</v>
          </cell>
          <cell r="E46">
            <v>23077983.02</v>
          </cell>
          <cell r="F46"/>
          <cell r="G46">
            <v>4568582.6000000006</v>
          </cell>
          <cell r="H46">
            <v>0</v>
          </cell>
          <cell r="I46">
            <v>-16665.750000000058</v>
          </cell>
          <cell r="J46">
            <v>15638028.189999999</v>
          </cell>
          <cell r="K46">
            <v>20189945.039999999</v>
          </cell>
          <cell r="L46"/>
          <cell r="M46">
            <v>1114770.4900000002</v>
          </cell>
          <cell r="N46">
            <v>0</v>
          </cell>
          <cell r="O46">
            <v>1773267.4899999991</v>
          </cell>
          <cell r="P46">
            <v>2888037.9799999995</v>
          </cell>
          <cell r="Q46"/>
          <cell r="R46">
            <v>66880968.079999991</v>
          </cell>
          <cell r="S46">
            <v>69769006.060000002</v>
          </cell>
          <cell r="T46">
            <v>-2888037.9799999991</v>
          </cell>
          <cell r="U46">
            <v>18740107.134635322</v>
          </cell>
          <cell r="V46">
            <v>45854748.805364676</v>
          </cell>
        </row>
        <row r="47">
          <cell r="B47" t="str">
            <v>TOTAL SIGS &amp; SGB</v>
          </cell>
          <cell r="C47">
            <v>5683354.4099999983</v>
          </cell>
          <cell r="D47">
            <v>17394629.93</v>
          </cell>
          <cell r="E47">
            <v>23077984.339999996</v>
          </cell>
          <cell r="F47"/>
          <cell r="G47">
            <v>4568582.5999999996</v>
          </cell>
          <cell r="H47">
            <v>-17842.009999999998</v>
          </cell>
          <cell r="I47">
            <v>-16665.750000000058</v>
          </cell>
          <cell r="J47">
            <v>15638028.190000001</v>
          </cell>
          <cell r="K47">
            <v>20189945.039999999</v>
          </cell>
          <cell r="L47"/>
          <cell r="M47">
            <v>1114771.8099999987</v>
          </cell>
          <cell r="N47">
            <v>0</v>
          </cell>
          <cell r="O47">
            <v>1773267.4899999984</v>
          </cell>
          <cell r="P47">
            <v>2888039.299999997</v>
          </cell>
          <cell r="Q47"/>
          <cell r="R47">
            <v>66904567.329999991</v>
          </cell>
          <cell r="S47" t="str">
            <v>Net S/B</v>
          </cell>
          <cell r="T47">
            <v>-2888039.2999999952</v>
          </cell>
          <cell r="U47">
            <v>18740107.134635322</v>
          </cell>
          <cell r="V47">
            <v>45911939.815364674</v>
          </cell>
        </row>
        <row r="48">
          <cell r="C48">
            <v>-1.3200000012293458</v>
          </cell>
          <cell r="D48">
            <v>0</v>
          </cell>
          <cell r="E48">
            <v>-1.3199999965727329</v>
          </cell>
          <cell r="F48"/>
          <cell r="G48">
            <v>0</v>
          </cell>
          <cell r="H48">
            <v>-17842.010000000002</v>
          </cell>
          <cell r="I48">
            <v>0</v>
          </cell>
          <cell r="J48">
            <v>0</v>
          </cell>
          <cell r="K48">
            <v>0</v>
          </cell>
          <cell r="L48"/>
          <cell r="M48">
            <v>-1.3199999984353781</v>
          </cell>
          <cell r="N48">
            <v>17842.010000000002</v>
          </cell>
          <cell r="O48">
            <v>0</v>
          </cell>
          <cell r="P48">
            <v>-1.3199999975040555</v>
          </cell>
          <cell r="Q48"/>
          <cell r="R48">
            <v>66904567.329999998</v>
          </cell>
          <cell r="S48"/>
          <cell r="T48">
            <v>1.3199999961070716</v>
          </cell>
          <cell r="U48">
            <v>0</v>
          </cell>
          <cell r="V48"/>
        </row>
        <row r="49">
          <cell r="B49" t="str">
            <v>Note:</v>
          </cell>
          <cell r="C49">
            <v>-1.3200000012293458</v>
          </cell>
          <cell r="D49">
            <v>0</v>
          </cell>
          <cell r="E49">
            <v>-1.3199999965727329</v>
          </cell>
          <cell r="F49"/>
          <cell r="G49">
            <v>0</v>
          </cell>
          <cell r="H49">
            <v>0</v>
          </cell>
          <cell r="I49">
            <v>-5758.9999999998736</v>
          </cell>
          <cell r="J49">
            <v>0</v>
          </cell>
          <cell r="K49">
            <v>-5758.9999999962747</v>
          </cell>
          <cell r="L49"/>
          <cell r="M49" t="str">
            <v>diff</v>
          </cell>
          <cell r="N49"/>
          <cell r="O49">
            <v>5759.0000000006985</v>
          </cell>
          <cell r="P49">
            <v>5757.6800000024959</v>
          </cell>
          <cell r="Q49"/>
          <cell r="R49">
            <v>0</v>
          </cell>
          <cell r="S49"/>
          <cell r="T49">
            <v>0</v>
          </cell>
          <cell r="U49">
            <v>0</v>
          </cell>
          <cell r="V49"/>
        </row>
        <row r="50">
          <cell r="B50" t="str">
            <v>¹ Includes Digital Library Income of $3,352,000</v>
          </cell>
          <cell r="C50"/>
          <cell r="D50"/>
          <cell r="E50"/>
          <cell r="F50"/>
          <cell r="G50"/>
          <cell r="H50"/>
          <cell r="I50"/>
          <cell r="J50">
            <v>20188768.780000001</v>
          </cell>
          <cell r="K50"/>
          <cell r="L50">
            <v>0</v>
          </cell>
          <cell r="M50" t="str">
            <v>diff</v>
          </cell>
          <cell r="N50"/>
          <cell r="O50"/>
          <cell r="P50"/>
          <cell r="Q50"/>
          <cell r="R50"/>
          <cell r="S50" t="str">
            <v>Net S/B</v>
          </cell>
          <cell r="T50">
            <v>-2888039.3000000003</v>
          </cell>
          <cell r="U50"/>
          <cell r="V50"/>
        </row>
        <row r="51">
          <cell r="B51" t="str">
            <v>² Include Allocation of $3,772,000 Special Projects of $196K, Travel Grants of $370K, and Awards of $552K</v>
          </cell>
          <cell r="C51"/>
          <cell r="D51"/>
          <cell r="E51"/>
          <cell r="F51"/>
          <cell r="G51"/>
          <cell r="H51"/>
          <cell r="I51"/>
          <cell r="J51" t="str">
            <v>S/B</v>
          </cell>
          <cell r="K51">
            <v>20189945.039999999</v>
          </cell>
          <cell r="L51">
            <v>0</v>
          </cell>
          <cell r="M51"/>
          <cell r="N51"/>
          <cell r="O51" t="str">
            <v>Net S/B</v>
          </cell>
          <cell r="P51">
            <v>-2888039.3000000003</v>
          </cell>
          <cell r="Q51"/>
          <cell r="R51"/>
          <cell r="S51"/>
          <cell r="T51">
            <v>-0.43999999947845936</v>
          </cell>
          <cell r="U51"/>
          <cell r="V51"/>
        </row>
        <row r="52">
          <cell r="B52" t="str">
            <v>² Include Allocation of $3,772,000 Special Projects of $196K, Travel Grants of $370K, and Awards of $552K</v>
          </cell>
          <cell r="C52"/>
          <cell r="D52"/>
          <cell r="E52"/>
          <cell r="F52"/>
          <cell r="G52"/>
          <cell r="H52"/>
          <cell r="I52"/>
          <cell r="J52" t="str">
            <v>S/B</v>
          </cell>
          <cell r="K52">
            <v>0</v>
          </cell>
          <cell r="L52">
            <v>0</v>
          </cell>
          <cell r="M52"/>
          <cell r="N52"/>
          <cell r="O52"/>
          <cell r="P52">
            <v>0.43999999901279807</v>
          </cell>
          <cell r="Q52"/>
          <cell r="R52"/>
          <cell r="S52"/>
          <cell r="T52"/>
          <cell r="U52"/>
          <cell r="V52"/>
        </row>
        <row r="53">
          <cell r="B53"/>
          <cell r="C53"/>
          <cell r="E53"/>
          <cell r="F53"/>
          <cell r="G53"/>
          <cell r="H53"/>
          <cell r="I53"/>
          <cell r="J53"/>
          <cell r="K53">
            <v>-1.7599999941885471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</row>
        <row r="54"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</row>
        <row r="55">
          <cell r="B55"/>
          <cell r="C55"/>
          <cell r="D55"/>
          <cell r="E55"/>
          <cell r="F55"/>
          <cell r="G55"/>
          <cell r="H55"/>
          <cell r="I55"/>
          <cell r="J55" t="str">
            <v>Net per spreadsheet</v>
          </cell>
          <cell r="K55">
            <v>2888037.9800000004</v>
          </cell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</row>
        <row r="56">
          <cell r="B56"/>
          <cell r="C56"/>
          <cell r="D56"/>
          <cell r="E56"/>
          <cell r="F56"/>
          <cell r="G56"/>
          <cell r="H56"/>
          <cell r="J56" t="str">
            <v>Net S/B</v>
          </cell>
          <cell r="K56">
            <v>2888039.3</v>
          </cell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</row>
        <row r="57">
          <cell r="B57"/>
          <cell r="C57"/>
          <cell r="D57"/>
          <cell r="E57"/>
          <cell r="F57"/>
          <cell r="G57"/>
          <cell r="H57"/>
          <cell r="J57" t="str">
            <v>Net S/B</v>
          </cell>
          <cell r="K57">
            <v>-1.3199999993667006</v>
          </cell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</row>
        <row r="58">
          <cell r="B58"/>
          <cell r="C58"/>
          <cell r="D58"/>
          <cell r="E58"/>
          <cell r="F58"/>
          <cell r="G58"/>
          <cell r="H58"/>
          <cell r="J58"/>
          <cell r="K58">
            <v>0.43999999482184649</v>
          </cell>
          <cell r="L58">
            <v>-2888037.9800000004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</row>
        <row r="59">
          <cell r="B59"/>
          <cell r="C59"/>
          <cell r="D59"/>
          <cell r="E59"/>
          <cell r="F59"/>
          <cell r="G59"/>
          <cell r="H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</row>
        <row r="60">
          <cell r="B60"/>
          <cell r="C60"/>
          <cell r="D60"/>
          <cell r="E60"/>
          <cell r="F60"/>
          <cell r="G60"/>
          <cell r="H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</row>
        <row r="61">
          <cell r="B61"/>
          <cell r="C61"/>
          <cell r="D61"/>
          <cell r="E61"/>
          <cell r="F61"/>
          <cell r="G61"/>
          <cell r="H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</row>
        <row r="62">
          <cell r="B62"/>
          <cell r="C62"/>
          <cell r="D62"/>
          <cell r="E62"/>
          <cell r="F62"/>
          <cell r="G62"/>
          <cell r="H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</row>
        <row r="63">
          <cell r="B63"/>
          <cell r="C63"/>
          <cell r="D63"/>
          <cell r="E63"/>
          <cell r="F63"/>
          <cell r="G63"/>
          <cell r="H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</row>
        <row r="64">
          <cell r="B64"/>
          <cell r="C64"/>
          <cell r="D64"/>
          <cell r="E64"/>
          <cell r="F64"/>
          <cell r="G64"/>
          <cell r="H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</row>
        <row r="65">
          <cell r="B65"/>
          <cell r="C65"/>
          <cell r="D65"/>
          <cell r="E65"/>
          <cell r="F65"/>
          <cell r="G65"/>
          <cell r="H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</row>
        <row r="67">
          <cell r="B67"/>
          <cell r="C67"/>
          <cell r="D67"/>
          <cell r="E67"/>
          <cell r="F67"/>
          <cell r="G67"/>
          <cell r="H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</row>
        <row r="68">
          <cell r="B68"/>
          <cell r="C68"/>
          <cell r="D68"/>
          <cell r="E68"/>
          <cell r="F68"/>
          <cell r="G68"/>
          <cell r="H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</row>
        <row r="69">
          <cell r="B69"/>
          <cell r="C69"/>
          <cell r="D69"/>
          <cell r="E69"/>
          <cell r="F69"/>
          <cell r="G69"/>
          <cell r="H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</row>
        <row r="70">
          <cell r="B70"/>
          <cell r="C70"/>
          <cell r="D70"/>
          <cell r="E70"/>
          <cell r="F70"/>
          <cell r="G70"/>
          <cell r="H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</row>
        <row r="71">
          <cell r="B71"/>
          <cell r="C71"/>
          <cell r="D71"/>
          <cell r="E71"/>
          <cell r="F71"/>
          <cell r="G71"/>
          <cell r="H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</row>
        <row r="72">
          <cell r="B72"/>
          <cell r="C72"/>
          <cell r="D72"/>
          <cell r="E72"/>
          <cell r="F72"/>
          <cell r="G72"/>
          <cell r="H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</row>
        <row r="73">
          <cell r="B73"/>
          <cell r="C73"/>
          <cell r="D73"/>
          <cell r="E73"/>
          <cell r="F73"/>
          <cell r="G73"/>
          <cell r="H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</row>
        <row r="74">
          <cell r="B74"/>
          <cell r="C74"/>
          <cell r="D74"/>
          <cell r="E74"/>
          <cell r="F74"/>
          <cell r="G74"/>
          <cell r="H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</row>
        <row r="75">
          <cell r="B75"/>
          <cell r="C75"/>
          <cell r="D75"/>
          <cell r="E75"/>
          <cell r="F75"/>
          <cell r="G75"/>
          <cell r="H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</row>
        <row r="76">
          <cell r="B76"/>
          <cell r="C76"/>
          <cell r="D76"/>
          <cell r="E76"/>
          <cell r="F76"/>
          <cell r="G76"/>
          <cell r="H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</row>
        <row r="77">
          <cell r="B77"/>
          <cell r="C77"/>
          <cell r="D77"/>
          <cell r="E77"/>
          <cell r="F77"/>
          <cell r="G77"/>
          <cell r="H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</row>
        <row r="78">
          <cell r="B78"/>
          <cell r="C78"/>
          <cell r="D78"/>
          <cell r="E78"/>
          <cell r="F78"/>
          <cell r="G78"/>
          <cell r="H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</row>
        <row r="79">
          <cell r="B79"/>
          <cell r="C79"/>
          <cell r="D79"/>
          <cell r="E79"/>
          <cell r="F79"/>
          <cell r="G79"/>
          <cell r="H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</row>
        <row r="80">
          <cell r="B80"/>
          <cell r="C80"/>
          <cell r="D80"/>
          <cell r="E80"/>
          <cell r="F80"/>
          <cell r="G80"/>
          <cell r="H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</row>
        <row r="81">
          <cell r="B81"/>
          <cell r="C81"/>
          <cell r="D81"/>
          <cell r="E81"/>
          <cell r="F81"/>
          <cell r="G81"/>
          <cell r="H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</row>
        <row r="82">
          <cell r="B82"/>
          <cell r="C82"/>
          <cell r="D82"/>
          <cell r="E82"/>
          <cell r="F82"/>
          <cell r="G82"/>
          <cell r="H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</row>
        <row r="83">
          <cell r="B83"/>
          <cell r="C83"/>
          <cell r="D83"/>
          <cell r="E83"/>
          <cell r="F83"/>
          <cell r="G83"/>
          <cell r="H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</row>
        <row r="84">
          <cell r="B84"/>
          <cell r="C84"/>
          <cell r="D84"/>
          <cell r="E84"/>
          <cell r="F84"/>
          <cell r="G84"/>
          <cell r="H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</row>
        <row r="85">
          <cell r="B85"/>
          <cell r="C85"/>
          <cell r="D85"/>
          <cell r="E85"/>
          <cell r="F85"/>
          <cell r="G85"/>
          <cell r="H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</row>
        <row r="86">
          <cell r="B86"/>
          <cell r="C86"/>
          <cell r="D86"/>
          <cell r="E86"/>
          <cell r="F86"/>
          <cell r="G86"/>
          <cell r="H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</row>
        <row r="87">
          <cell r="B87"/>
          <cell r="C87"/>
          <cell r="D87"/>
          <cell r="E87"/>
          <cell r="F87"/>
          <cell r="G87"/>
          <cell r="H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</row>
        <row r="88">
          <cell r="B88"/>
          <cell r="C88"/>
          <cell r="D88"/>
          <cell r="E88"/>
          <cell r="F88"/>
          <cell r="G88"/>
          <cell r="H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</row>
        <row r="89">
          <cell r="B89"/>
          <cell r="C89"/>
          <cell r="D89"/>
          <cell r="E89"/>
          <cell r="F89"/>
          <cell r="G89"/>
          <cell r="H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</row>
        <row r="90">
          <cell r="B90"/>
          <cell r="C90"/>
          <cell r="D90"/>
          <cell r="E90"/>
          <cell r="F90"/>
          <cell r="G90"/>
          <cell r="H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</row>
        <row r="91">
          <cell r="B91"/>
          <cell r="C91"/>
          <cell r="D91"/>
          <cell r="E91"/>
          <cell r="F91"/>
          <cell r="G91"/>
          <cell r="H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</row>
        <row r="92">
          <cell r="B92"/>
          <cell r="C92"/>
          <cell r="D92"/>
          <cell r="E92"/>
          <cell r="F92"/>
          <cell r="G92"/>
          <cell r="H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</row>
        <row r="93">
          <cell r="B93"/>
          <cell r="C93"/>
          <cell r="D93"/>
          <cell r="E93"/>
          <cell r="F93"/>
          <cell r="G93"/>
          <cell r="H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</row>
        <row r="94">
          <cell r="B94"/>
          <cell r="C94"/>
          <cell r="D94"/>
          <cell r="E94"/>
          <cell r="F94"/>
          <cell r="G94"/>
          <cell r="H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</row>
        <row r="95">
          <cell r="B95"/>
          <cell r="C95"/>
          <cell r="D95"/>
          <cell r="E95"/>
          <cell r="F95"/>
          <cell r="G95"/>
          <cell r="H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</row>
        <row r="96">
          <cell r="B96"/>
          <cell r="C96"/>
          <cell r="D96"/>
          <cell r="E96"/>
          <cell r="F96"/>
          <cell r="G96"/>
          <cell r="H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</row>
        <row r="97">
          <cell r="B97"/>
          <cell r="C97"/>
          <cell r="D97"/>
          <cell r="E97"/>
          <cell r="F97"/>
          <cell r="G97"/>
          <cell r="H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</row>
        <row r="98">
          <cell r="B98"/>
          <cell r="C98"/>
          <cell r="D98"/>
          <cell r="E98"/>
          <cell r="F98"/>
          <cell r="G98"/>
          <cell r="H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</row>
        <row r="99">
          <cell r="B99"/>
          <cell r="C99"/>
          <cell r="D99"/>
          <cell r="E99"/>
          <cell r="F99"/>
          <cell r="G99"/>
          <cell r="H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</row>
        <row r="100">
          <cell r="B100"/>
          <cell r="C100"/>
          <cell r="D100"/>
          <cell r="E100"/>
          <cell r="F100"/>
          <cell r="G100"/>
          <cell r="H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</row>
        <row r="101">
          <cell r="B101"/>
          <cell r="C101"/>
          <cell r="D101"/>
          <cell r="E101"/>
          <cell r="F101"/>
          <cell r="G101"/>
          <cell r="H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</row>
        <row r="102">
          <cell r="B102"/>
          <cell r="C102"/>
          <cell r="D102"/>
          <cell r="E102"/>
          <cell r="F102"/>
          <cell r="G102"/>
          <cell r="H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</row>
        <row r="103">
          <cell r="B103"/>
          <cell r="C103"/>
          <cell r="D103"/>
          <cell r="E103"/>
          <cell r="F103"/>
          <cell r="G103"/>
          <cell r="H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</row>
        <row r="104">
          <cell r="B104"/>
          <cell r="C104"/>
          <cell r="D104"/>
          <cell r="E104"/>
          <cell r="F104"/>
          <cell r="G104"/>
          <cell r="H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</row>
        <row r="105">
          <cell r="B105"/>
          <cell r="C105"/>
          <cell r="D105"/>
          <cell r="E105"/>
          <cell r="F105"/>
          <cell r="G105"/>
          <cell r="H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</row>
        <row r="106">
          <cell r="B106"/>
          <cell r="C106"/>
          <cell r="D106"/>
          <cell r="E106"/>
          <cell r="F106"/>
          <cell r="G106"/>
          <cell r="H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</row>
        <row r="107">
          <cell r="B107"/>
          <cell r="C107"/>
          <cell r="D107"/>
          <cell r="E107"/>
          <cell r="F107"/>
          <cell r="G107"/>
          <cell r="H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</row>
        <row r="108">
          <cell r="B108"/>
          <cell r="C108"/>
          <cell r="D108"/>
          <cell r="E108"/>
          <cell r="F108"/>
          <cell r="G108"/>
          <cell r="H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</row>
        <row r="109">
          <cell r="B109"/>
          <cell r="C109"/>
          <cell r="D109"/>
          <cell r="E109"/>
          <cell r="F109"/>
          <cell r="G109"/>
          <cell r="H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</row>
        <row r="110">
          <cell r="B110"/>
          <cell r="C110"/>
          <cell r="D110"/>
          <cell r="E110"/>
          <cell r="F110"/>
          <cell r="G110"/>
          <cell r="H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</row>
        <row r="111">
          <cell r="B111"/>
          <cell r="C111"/>
          <cell r="D111"/>
          <cell r="E111"/>
          <cell r="F111"/>
          <cell r="G111"/>
          <cell r="H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</row>
        <row r="112">
          <cell r="B112"/>
          <cell r="C112"/>
          <cell r="D112"/>
          <cell r="E112"/>
          <cell r="F112"/>
          <cell r="G112"/>
          <cell r="H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</row>
        <row r="113">
          <cell r="B113"/>
          <cell r="C113"/>
          <cell r="D113"/>
          <cell r="E113"/>
          <cell r="F113"/>
          <cell r="G113"/>
          <cell r="H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</row>
        <row r="114">
          <cell r="B114"/>
          <cell r="C114"/>
          <cell r="D114"/>
          <cell r="E114"/>
          <cell r="F114"/>
          <cell r="G114"/>
          <cell r="H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</row>
        <row r="115">
          <cell r="B115"/>
          <cell r="C115"/>
          <cell r="D115"/>
          <cell r="E115"/>
          <cell r="F115"/>
          <cell r="G115"/>
          <cell r="H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</row>
        <row r="116">
          <cell r="B116"/>
          <cell r="C116"/>
          <cell r="D116"/>
          <cell r="E116"/>
          <cell r="F116"/>
          <cell r="G116"/>
          <cell r="H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</row>
        <row r="117">
          <cell r="B117"/>
          <cell r="C117"/>
          <cell r="D117"/>
          <cell r="E117"/>
          <cell r="F117"/>
          <cell r="G117"/>
          <cell r="H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</row>
        <row r="118">
          <cell r="B118"/>
          <cell r="C118"/>
          <cell r="D118"/>
          <cell r="E118"/>
          <cell r="F118"/>
          <cell r="G118"/>
          <cell r="H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</row>
        <row r="119">
          <cell r="B119"/>
          <cell r="C119"/>
          <cell r="D119"/>
          <cell r="E119"/>
          <cell r="F119"/>
          <cell r="G119"/>
          <cell r="H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</row>
        <row r="120">
          <cell r="B120"/>
          <cell r="C120"/>
          <cell r="D120"/>
          <cell r="E120"/>
          <cell r="F120"/>
          <cell r="G120"/>
          <cell r="H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</row>
        <row r="121">
          <cell r="B121"/>
          <cell r="C121"/>
          <cell r="D121"/>
          <cell r="E121"/>
          <cell r="F121"/>
          <cell r="G121"/>
          <cell r="H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</row>
        <row r="122">
          <cell r="B122"/>
          <cell r="C122"/>
          <cell r="D122"/>
          <cell r="E122"/>
          <cell r="F122"/>
          <cell r="G122"/>
          <cell r="H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</row>
        <row r="123">
          <cell r="B123"/>
          <cell r="C123"/>
          <cell r="D123"/>
          <cell r="E123"/>
          <cell r="F123"/>
          <cell r="G123"/>
          <cell r="H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</row>
        <row r="124">
          <cell r="B124"/>
          <cell r="C124"/>
          <cell r="D124"/>
          <cell r="E124"/>
          <cell r="F124"/>
          <cell r="G124"/>
          <cell r="H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</row>
        <row r="125">
          <cell r="B125"/>
          <cell r="C125"/>
          <cell r="D125"/>
          <cell r="E125"/>
          <cell r="F125"/>
          <cell r="G125"/>
          <cell r="H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</row>
        <row r="126">
          <cell r="B126"/>
          <cell r="C126"/>
          <cell r="D126"/>
          <cell r="E126"/>
          <cell r="F126"/>
          <cell r="G126"/>
          <cell r="H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</row>
        <row r="127">
          <cell r="B127"/>
          <cell r="C127"/>
          <cell r="D127"/>
          <cell r="E127"/>
          <cell r="F127"/>
          <cell r="G127"/>
          <cell r="H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</row>
        <row r="128">
          <cell r="B128"/>
          <cell r="C128"/>
          <cell r="D128"/>
          <cell r="E128"/>
          <cell r="F128"/>
          <cell r="G128"/>
          <cell r="H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</row>
        <row r="129">
          <cell r="B129"/>
          <cell r="C129"/>
          <cell r="D129"/>
          <cell r="E129"/>
          <cell r="F129"/>
          <cell r="G129"/>
          <cell r="H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</row>
        <row r="130">
          <cell r="B130"/>
          <cell r="C130"/>
          <cell r="D130"/>
          <cell r="E130"/>
          <cell r="F130"/>
          <cell r="G130"/>
          <cell r="H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</row>
        <row r="131">
          <cell r="B131"/>
          <cell r="C131"/>
          <cell r="D131"/>
          <cell r="E131"/>
          <cell r="F131"/>
          <cell r="G131"/>
          <cell r="H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</row>
        <row r="132">
          <cell r="B132"/>
          <cell r="C132"/>
          <cell r="D132"/>
          <cell r="E132"/>
          <cell r="F132"/>
          <cell r="G132"/>
          <cell r="H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</row>
        <row r="133">
          <cell r="B133"/>
          <cell r="C133"/>
          <cell r="D133"/>
          <cell r="E133"/>
          <cell r="F133"/>
          <cell r="G133"/>
          <cell r="H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</row>
        <row r="134">
          <cell r="B134"/>
          <cell r="C134"/>
          <cell r="D134"/>
          <cell r="E134"/>
          <cell r="F134"/>
          <cell r="G134"/>
          <cell r="H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</row>
        <row r="135">
          <cell r="B135"/>
          <cell r="C135"/>
          <cell r="D135"/>
          <cell r="E135"/>
          <cell r="F135"/>
          <cell r="G135"/>
          <cell r="H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</row>
        <row r="136">
          <cell r="B136"/>
          <cell r="C136"/>
          <cell r="D136"/>
          <cell r="E136"/>
          <cell r="F136"/>
          <cell r="G136"/>
          <cell r="H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</row>
        <row r="137">
          <cell r="B137"/>
          <cell r="C137"/>
          <cell r="D137"/>
          <cell r="E137"/>
          <cell r="F137"/>
          <cell r="G137"/>
          <cell r="H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</row>
        <row r="138">
          <cell r="B138"/>
          <cell r="C138"/>
          <cell r="D138"/>
          <cell r="E138"/>
          <cell r="F138"/>
          <cell r="G138"/>
          <cell r="H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</row>
        <row r="139">
          <cell r="B139"/>
          <cell r="C139"/>
          <cell r="D139"/>
          <cell r="E139"/>
          <cell r="F139"/>
          <cell r="G139"/>
          <cell r="H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</row>
        <row r="140">
          <cell r="B140"/>
          <cell r="C140"/>
          <cell r="D140"/>
          <cell r="E140"/>
          <cell r="F140"/>
          <cell r="G140"/>
          <cell r="H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</row>
        <row r="141">
          <cell r="B141"/>
          <cell r="C141"/>
          <cell r="D141"/>
          <cell r="E141"/>
          <cell r="F141"/>
          <cell r="G141"/>
          <cell r="H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</row>
        <row r="142">
          <cell r="B142"/>
          <cell r="C142"/>
          <cell r="D142"/>
          <cell r="E142"/>
          <cell r="F142"/>
          <cell r="G142"/>
          <cell r="H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</row>
        <row r="143">
          <cell r="B143"/>
          <cell r="C143"/>
          <cell r="D143"/>
          <cell r="E143"/>
          <cell r="F143"/>
          <cell r="G143"/>
          <cell r="H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</row>
        <row r="144">
          <cell r="B144"/>
          <cell r="C144"/>
          <cell r="D144"/>
          <cell r="E144"/>
          <cell r="F144"/>
          <cell r="G144"/>
          <cell r="H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</row>
        <row r="145">
          <cell r="B145"/>
          <cell r="C145"/>
          <cell r="D145"/>
          <cell r="E145"/>
          <cell r="F145"/>
          <cell r="G145"/>
          <cell r="H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</row>
        <row r="146">
          <cell r="B146"/>
          <cell r="C146"/>
          <cell r="D146"/>
          <cell r="E146"/>
          <cell r="F146"/>
          <cell r="G146"/>
          <cell r="H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</row>
        <row r="147">
          <cell r="B147"/>
          <cell r="C147"/>
          <cell r="D147"/>
          <cell r="E147"/>
          <cell r="F147"/>
          <cell r="G147"/>
          <cell r="H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</row>
        <row r="148">
          <cell r="B148"/>
          <cell r="C148"/>
          <cell r="D148"/>
          <cell r="E148"/>
          <cell r="F148"/>
          <cell r="G148"/>
          <cell r="H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</row>
        <row r="149">
          <cell r="B149"/>
          <cell r="C149"/>
          <cell r="D149"/>
          <cell r="E149"/>
          <cell r="F149"/>
          <cell r="G149"/>
          <cell r="H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</row>
        <row r="150">
          <cell r="B150"/>
          <cell r="C150"/>
          <cell r="D150"/>
          <cell r="E150"/>
          <cell r="F150"/>
          <cell r="G150"/>
          <cell r="H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</row>
        <row r="151">
          <cell r="B151"/>
          <cell r="C151"/>
          <cell r="D151"/>
          <cell r="E151"/>
          <cell r="F151"/>
          <cell r="G151"/>
          <cell r="H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</row>
        <row r="152">
          <cell r="B152"/>
          <cell r="C152"/>
          <cell r="D152"/>
          <cell r="E152"/>
          <cell r="F152"/>
          <cell r="G152"/>
          <cell r="H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</row>
        <row r="153">
          <cell r="B153"/>
          <cell r="C153"/>
          <cell r="D153"/>
          <cell r="E153"/>
          <cell r="F153"/>
          <cell r="G153"/>
          <cell r="H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</row>
        <row r="154">
          <cell r="B154"/>
          <cell r="C154"/>
          <cell r="D154"/>
          <cell r="E154"/>
          <cell r="F154"/>
          <cell r="G154"/>
          <cell r="H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</row>
        <row r="155">
          <cell r="B155"/>
          <cell r="C155"/>
          <cell r="D155"/>
          <cell r="E155"/>
          <cell r="F155"/>
          <cell r="G155"/>
          <cell r="H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</row>
        <row r="156">
          <cell r="B156"/>
          <cell r="C156"/>
          <cell r="D156"/>
          <cell r="E156"/>
          <cell r="F156"/>
          <cell r="G156"/>
          <cell r="H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</row>
        <row r="157">
          <cell r="B157"/>
          <cell r="C157"/>
          <cell r="D157"/>
          <cell r="E157"/>
          <cell r="F157"/>
          <cell r="G157"/>
          <cell r="H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</row>
        <row r="158">
          <cell r="B158"/>
          <cell r="C158"/>
          <cell r="D158"/>
          <cell r="E158"/>
          <cell r="F158"/>
          <cell r="G158"/>
          <cell r="H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</row>
        <row r="159">
          <cell r="B159"/>
          <cell r="C159"/>
          <cell r="D159"/>
          <cell r="E159"/>
          <cell r="F159"/>
          <cell r="G159"/>
          <cell r="H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</row>
        <row r="160">
          <cell r="B160"/>
          <cell r="C160"/>
          <cell r="D160"/>
          <cell r="E160"/>
          <cell r="F160"/>
          <cell r="G160"/>
          <cell r="H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</row>
        <row r="161">
          <cell r="B161"/>
          <cell r="C161"/>
          <cell r="D161"/>
          <cell r="E161"/>
          <cell r="F161"/>
          <cell r="G161"/>
          <cell r="H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</row>
        <row r="162">
          <cell r="B162"/>
          <cell r="C162"/>
          <cell r="D162"/>
          <cell r="E162"/>
          <cell r="F162"/>
          <cell r="G162"/>
          <cell r="H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</row>
        <row r="163">
          <cell r="B163"/>
          <cell r="C163"/>
          <cell r="D163"/>
          <cell r="E163"/>
          <cell r="F163"/>
          <cell r="G163"/>
          <cell r="H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</row>
        <row r="164">
          <cell r="B164"/>
          <cell r="C164"/>
          <cell r="D164"/>
          <cell r="E164"/>
          <cell r="F164"/>
          <cell r="G164"/>
          <cell r="H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</row>
        <row r="165">
          <cell r="B165"/>
          <cell r="C165"/>
          <cell r="D165"/>
          <cell r="E165"/>
          <cell r="F165"/>
          <cell r="G165"/>
          <cell r="H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</row>
        <row r="166">
          <cell r="B166"/>
          <cell r="C166"/>
          <cell r="D166"/>
          <cell r="E166"/>
          <cell r="F166"/>
          <cell r="G166"/>
          <cell r="H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</row>
        <row r="167">
          <cell r="B167"/>
          <cell r="C167"/>
          <cell r="D167"/>
          <cell r="E167"/>
          <cell r="F167"/>
          <cell r="G167"/>
          <cell r="H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</row>
        <row r="168">
          <cell r="B168"/>
          <cell r="C168"/>
          <cell r="D168"/>
          <cell r="E168"/>
          <cell r="F168"/>
          <cell r="G168"/>
          <cell r="H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</row>
        <row r="169">
          <cell r="B169"/>
          <cell r="C169"/>
          <cell r="D169"/>
          <cell r="E169"/>
          <cell r="F169"/>
          <cell r="G169"/>
          <cell r="H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</row>
        <row r="170">
          <cell r="B170"/>
          <cell r="C170"/>
          <cell r="D170"/>
          <cell r="E170"/>
          <cell r="F170"/>
          <cell r="G170"/>
          <cell r="H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</row>
        <row r="171">
          <cell r="B171"/>
          <cell r="C171"/>
          <cell r="D171"/>
          <cell r="E171"/>
          <cell r="F171"/>
          <cell r="G171"/>
          <cell r="H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</row>
        <row r="172">
          <cell r="B172"/>
          <cell r="C172"/>
          <cell r="D172"/>
          <cell r="E172"/>
          <cell r="F172"/>
          <cell r="G172"/>
          <cell r="H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</row>
        <row r="173">
          <cell r="B173"/>
          <cell r="C173"/>
          <cell r="D173"/>
          <cell r="E173"/>
          <cell r="F173"/>
          <cell r="G173"/>
          <cell r="H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</row>
        <row r="174">
          <cell r="B174"/>
          <cell r="C174"/>
          <cell r="D174"/>
          <cell r="E174"/>
          <cell r="F174"/>
          <cell r="G174"/>
          <cell r="H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</row>
        <row r="175">
          <cell r="B175"/>
          <cell r="C175"/>
          <cell r="D175"/>
          <cell r="E175"/>
          <cell r="F175"/>
          <cell r="G175"/>
          <cell r="H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</row>
        <row r="176">
          <cell r="B176"/>
          <cell r="C176"/>
          <cell r="D176"/>
          <cell r="E176"/>
          <cell r="F176"/>
          <cell r="G176"/>
          <cell r="H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</row>
        <row r="177">
          <cell r="B177"/>
          <cell r="C177"/>
          <cell r="D177"/>
          <cell r="E177"/>
          <cell r="F177"/>
          <cell r="G177"/>
          <cell r="H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</row>
        <row r="178">
          <cell r="B178"/>
          <cell r="C178"/>
          <cell r="D178"/>
          <cell r="E178"/>
          <cell r="F178"/>
          <cell r="G178"/>
          <cell r="H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</row>
        <row r="179">
          <cell r="B179"/>
          <cell r="C179"/>
          <cell r="D179"/>
          <cell r="E179"/>
          <cell r="F179"/>
          <cell r="G179"/>
          <cell r="H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</row>
        <row r="180">
          <cell r="B180"/>
          <cell r="C180"/>
          <cell r="D180"/>
          <cell r="E180"/>
          <cell r="F180"/>
          <cell r="G180"/>
          <cell r="H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</row>
        <row r="181">
          <cell r="B181"/>
          <cell r="C181"/>
          <cell r="D181"/>
          <cell r="E181"/>
          <cell r="F181"/>
          <cell r="G181"/>
          <cell r="H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</row>
        <row r="182">
          <cell r="B182"/>
          <cell r="C182"/>
          <cell r="D182"/>
          <cell r="E182"/>
          <cell r="F182"/>
          <cell r="G182"/>
          <cell r="H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</row>
        <row r="183">
          <cell r="B183"/>
          <cell r="C183"/>
          <cell r="D183"/>
          <cell r="E183"/>
          <cell r="F183"/>
          <cell r="G183"/>
          <cell r="H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</row>
        <row r="184">
          <cell r="B184"/>
          <cell r="C184"/>
          <cell r="D184"/>
          <cell r="E184"/>
          <cell r="F184"/>
          <cell r="G184"/>
          <cell r="H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</row>
        <row r="185">
          <cell r="B185"/>
          <cell r="C185"/>
          <cell r="D185"/>
          <cell r="E185"/>
          <cell r="F185"/>
          <cell r="G185"/>
          <cell r="H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</row>
        <row r="186">
          <cell r="B186"/>
          <cell r="C186"/>
          <cell r="D186"/>
          <cell r="E186"/>
          <cell r="F186"/>
          <cell r="G186"/>
          <cell r="H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</row>
        <row r="187">
          <cell r="B187"/>
          <cell r="C187"/>
          <cell r="D187"/>
          <cell r="E187"/>
          <cell r="F187"/>
          <cell r="G187"/>
          <cell r="H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</row>
        <row r="188">
          <cell r="B188"/>
          <cell r="C188"/>
          <cell r="D188"/>
          <cell r="E188"/>
          <cell r="F188"/>
          <cell r="G188"/>
          <cell r="H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</row>
        <row r="189">
          <cell r="B189"/>
          <cell r="C189"/>
          <cell r="D189"/>
          <cell r="E189"/>
          <cell r="F189"/>
          <cell r="G189"/>
          <cell r="H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</row>
        <row r="190">
          <cell r="B190"/>
          <cell r="C190"/>
          <cell r="D190"/>
          <cell r="E190"/>
          <cell r="F190"/>
          <cell r="G190"/>
          <cell r="H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</row>
        <row r="191">
          <cell r="B191"/>
          <cell r="C191"/>
          <cell r="D191"/>
          <cell r="E191"/>
          <cell r="F191"/>
          <cell r="G191"/>
          <cell r="H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</row>
        <row r="192">
          <cell r="B192"/>
          <cell r="C192"/>
          <cell r="D192"/>
          <cell r="E192"/>
          <cell r="F192"/>
          <cell r="G192"/>
          <cell r="H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</row>
        <row r="193">
          <cell r="B193"/>
          <cell r="C193"/>
          <cell r="D193"/>
          <cell r="E193"/>
          <cell r="F193"/>
          <cell r="G193"/>
          <cell r="H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</row>
        <row r="194">
          <cell r="B194"/>
          <cell r="C194"/>
          <cell r="D194"/>
          <cell r="E194"/>
          <cell r="F194"/>
          <cell r="G194"/>
          <cell r="H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</row>
        <row r="195">
          <cell r="B195"/>
          <cell r="C195"/>
          <cell r="D195"/>
          <cell r="E195"/>
          <cell r="F195"/>
          <cell r="G195"/>
          <cell r="H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</row>
        <row r="196">
          <cell r="B196"/>
          <cell r="C196"/>
          <cell r="D196"/>
          <cell r="E196"/>
          <cell r="F196"/>
          <cell r="G196"/>
          <cell r="H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</row>
        <row r="197">
          <cell r="B197"/>
          <cell r="C197"/>
          <cell r="D197"/>
          <cell r="E197"/>
          <cell r="F197"/>
          <cell r="G197"/>
          <cell r="H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</row>
        <row r="198">
          <cell r="B198"/>
          <cell r="C198"/>
          <cell r="D198"/>
          <cell r="E198"/>
          <cell r="F198"/>
          <cell r="G198"/>
          <cell r="H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</row>
        <row r="199">
          <cell r="B199"/>
          <cell r="C199"/>
          <cell r="D199"/>
          <cell r="E199"/>
          <cell r="F199"/>
          <cell r="G199"/>
          <cell r="H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</row>
        <row r="200">
          <cell r="B200"/>
          <cell r="C200"/>
          <cell r="D200"/>
          <cell r="E200"/>
          <cell r="F200"/>
          <cell r="G200"/>
          <cell r="H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</row>
        <row r="201">
          <cell r="B201"/>
          <cell r="C201"/>
          <cell r="D201"/>
          <cell r="E201"/>
          <cell r="F201"/>
          <cell r="G201"/>
          <cell r="H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</row>
        <row r="202">
          <cell r="B202"/>
          <cell r="C202"/>
          <cell r="D202"/>
          <cell r="E202"/>
          <cell r="F202"/>
          <cell r="G202"/>
          <cell r="H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</row>
        <row r="203">
          <cell r="B203"/>
          <cell r="C203"/>
          <cell r="D203"/>
          <cell r="E203"/>
          <cell r="F203"/>
          <cell r="G203"/>
          <cell r="H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</row>
        <row r="204">
          <cell r="B204"/>
          <cell r="C204"/>
          <cell r="D204"/>
          <cell r="E204"/>
          <cell r="F204"/>
          <cell r="G204"/>
          <cell r="H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</row>
        <row r="205">
          <cell r="B205"/>
          <cell r="C205"/>
          <cell r="D205"/>
          <cell r="E205"/>
          <cell r="F205"/>
          <cell r="G205"/>
          <cell r="H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</row>
        <row r="206">
          <cell r="B206"/>
          <cell r="C206"/>
          <cell r="D206"/>
          <cell r="E206"/>
          <cell r="F206"/>
          <cell r="G206"/>
          <cell r="H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</row>
        <row r="207">
          <cell r="B207"/>
          <cell r="C207"/>
          <cell r="D207"/>
          <cell r="E207"/>
          <cell r="F207"/>
          <cell r="G207"/>
          <cell r="H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</row>
        <row r="208">
          <cell r="B208"/>
          <cell r="C208"/>
          <cell r="D208"/>
          <cell r="E208"/>
          <cell r="F208"/>
          <cell r="G208"/>
          <cell r="H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</row>
        <row r="209">
          <cell r="B209"/>
          <cell r="C209"/>
          <cell r="D209"/>
          <cell r="E209"/>
          <cell r="F209"/>
          <cell r="G209"/>
          <cell r="H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</row>
        <row r="210">
          <cell r="B210"/>
          <cell r="C210"/>
          <cell r="D210"/>
          <cell r="E210"/>
          <cell r="F210"/>
          <cell r="G210"/>
          <cell r="H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</row>
        <row r="211">
          <cell r="B211"/>
          <cell r="C211"/>
          <cell r="D211"/>
          <cell r="E211"/>
          <cell r="F211"/>
          <cell r="G211"/>
          <cell r="H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</row>
        <row r="212">
          <cell r="B212"/>
          <cell r="C212"/>
          <cell r="D212"/>
          <cell r="E212"/>
          <cell r="F212"/>
          <cell r="G212"/>
          <cell r="H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</row>
        <row r="213">
          <cell r="B213"/>
          <cell r="C213"/>
          <cell r="D213"/>
          <cell r="E213"/>
          <cell r="F213"/>
          <cell r="G213"/>
          <cell r="H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</row>
        <row r="214">
          <cell r="B214"/>
          <cell r="C214"/>
          <cell r="D214"/>
          <cell r="E214"/>
          <cell r="F214"/>
          <cell r="G214"/>
          <cell r="H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</row>
        <row r="215">
          <cell r="B215"/>
          <cell r="C215"/>
          <cell r="D215"/>
          <cell r="E215"/>
          <cell r="F215"/>
          <cell r="G215"/>
          <cell r="H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</row>
        <row r="216">
          <cell r="B216"/>
          <cell r="C216"/>
          <cell r="D216"/>
          <cell r="E216"/>
          <cell r="F216"/>
          <cell r="G216"/>
          <cell r="H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</row>
        <row r="217">
          <cell r="B217"/>
          <cell r="C217"/>
          <cell r="D217"/>
          <cell r="E217"/>
          <cell r="F217"/>
          <cell r="G217"/>
          <cell r="H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</row>
        <row r="218">
          <cell r="B218"/>
          <cell r="C218"/>
          <cell r="D218"/>
          <cell r="E218"/>
          <cell r="F218"/>
          <cell r="G218"/>
          <cell r="H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</row>
        <row r="219">
          <cell r="B219"/>
          <cell r="C219"/>
          <cell r="D219"/>
          <cell r="E219"/>
          <cell r="F219"/>
          <cell r="G219"/>
          <cell r="H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</row>
        <row r="220">
          <cell r="B220"/>
          <cell r="C220"/>
          <cell r="D220"/>
          <cell r="E220"/>
          <cell r="F220"/>
          <cell r="G220"/>
          <cell r="H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</row>
        <row r="221">
          <cell r="B221"/>
          <cell r="C221"/>
          <cell r="D221"/>
          <cell r="E221"/>
          <cell r="F221"/>
          <cell r="G221"/>
          <cell r="H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</row>
        <row r="222">
          <cell r="B222"/>
          <cell r="C222"/>
          <cell r="D222"/>
          <cell r="E222"/>
          <cell r="F222"/>
          <cell r="G222"/>
          <cell r="H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</row>
        <row r="223">
          <cell r="B223"/>
          <cell r="C223"/>
          <cell r="D223"/>
          <cell r="E223"/>
          <cell r="F223"/>
          <cell r="G223"/>
          <cell r="H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</row>
        <row r="224">
          <cell r="B224"/>
          <cell r="C224"/>
          <cell r="D224"/>
          <cell r="E224"/>
          <cell r="F224"/>
          <cell r="G224"/>
          <cell r="H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</row>
        <row r="225">
          <cell r="B225"/>
          <cell r="C225"/>
          <cell r="D225"/>
          <cell r="E225"/>
          <cell r="F225"/>
          <cell r="G225"/>
          <cell r="H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</row>
        <row r="226">
          <cell r="B226"/>
          <cell r="C226"/>
          <cell r="D226"/>
          <cell r="E226"/>
          <cell r="F226"/>
          <cell r="G226"/>
          <cell r="H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</row>
        <row r="227">
          <cell r="B227"/>
          <cell r="C227"/>
          <cell r="D227"/>
          <cell r="E227"/>
          <cell r="F227"/>
          <cell r="G227"/>
          <cell r="H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</row>
        <row r="228">
          <cell r="B228"/>
          <cell r="C228"/>
          <cell r="D228"/>
          <cell r="E228"/>
          <cell r="F228"/>
          <cell r="G228"/>
          <cell r="H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</row>
        <row r="229">
          <cell r="B229"/>
          <cell r="C229"/>
          <cell r="D229"/>
          <cell r="E229"/>
          <cell r="F229"/>
          <cell r="G229"/>
          <cell r="H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</row>
        <row r="230">
          <cell r="B230"/>
          <cell r="C230"/>
          <cell r="D230"/>
          <cell r="E230"/>
          <cell r="F230"/>
          <cell r="G230"/>
          <cell r="H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</row>
        <row r="231">
          <cell r="B231"/>
          <cell r="C231"/>
          <cell r="D231"/>
          <cell r="E231"/>
          <cell r="F231"/>
          <cell r="G231"/>
          <cell r="H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</row>
        <row r="232">
          <cell r="B232"/>
          <cell r="C232"/>
          <cell r="D232"/>
          <cell r="E232"/>
          <cell r="F232"/>
          <cell r="G232"/>
          <cell r="H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</row>
        <row r="233">
          <cell r="B233"/>
          <cell r="C233"/>
          <cell r="D233"/>
          <cell r="E233"/>
          <cell r="F233"/>
          <cell r="G233"/>
          <cell r="H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</row>
        <row r="234">
          <cell r="B234"/>
          <cell r="C234"/>
          <cell r="D234"/>
          <cell r="E234"/>
          <cell r="F234"/>
          <cell r="G234"/>
          <cell r="H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</row>
        <row r="235">
          <cell r="B235"/>
          <cell r="C235"/>
          <cell r="D235"/>
          <cell r="E235"/>
          <cell r="F235"/>
          <cell r="G235"/>
          <cell r="H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</row>
        <row r="236">
          <cell r="B236"/>
          <cell r="C236"/>
          <cell r="D236"/>
          <cell r="E236"/>
          <cell r="F236"/>
          <cell r="G236"/>
          <cell r="H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</row>
        <row r="237">
          <cell r="B237"/>
          <cell r="C237"/>
          <cell r="D237"/>
          <cell r="E237"/>
          <cell r="F237"/>
          <cell r="G237"/>
          <cell r="H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</row>
        <row r="238">
          <cell r="B238"/>
          <cell r="C238"/>
          <cell r="D238"/>
          <cell r="E238"/>
          <cell r="F238"/>
          <cell r="G238"/>
          <cell r="H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</row>
        <row r="239">
          <cell r="B239"/>
          <cell r="C239"/>
          <cell r="D239"/>
          <cell r="E239"/>
          <cell r="F239"/>
          <cell r="G239"/>
          <cell r="H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</row>
        <row r="240">
          <cell r="B240"/>
          <cell r="C240"/>
          <cell r="D240"/>
          <cell r="E240"/>
          <cell r="F240"/>
          <cell r="G240"/>
          <cell r="H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</row>
        <row r="241">
          <cell r="B241"/>
          <cell r="C241"/>
          <cell r="D241"/>
          <cell r="E241"/>
          <cell r="F241"/>
          <cell r="G241"/>
          <cell r="H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</row>
        <row r="242">
          <cell r="B242"/>
          <cell r="C242"/>
          <cell r="D242"/>
          <cell r="E242"/>
          <cell r="F242"/>
          <cell r="G242"/>
          <cell r="H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</row>
        <row r="243">
          <cell r="C243"/>
          <cell r="D243"/>
          <cell r="E243"/>
          <cell r="F243"/>
          <cell r="G243"/>
          <cell r="H243"/>
          <cell r="J243"/>
          <cell r="K243"/>
          <cell r="M243"/>
          <cell r="N243"/>
          <cell r="P243"/>
          <cell r="Q243"/>
          <cell r="R243"/>
          <cell r="S243"/>
          <cell r="T243"/>
          <cell r="U243"/>
          <cell r="V243"/>
        </row>
        <row r="244">
          <cell r="C244"/>
          <cell r="D244"/>
          <cell r="E244"/>
          <cell r="F244"/>
          <cell r="G244"/>
          <cell r="H244"/>
          <cell r="J244"/>
          <cell r="K244"/>
          <cell r="M244"/>
          <cell r="N244"/>
          <cell r="P244"/>
          <cell r="Q244"/>
          <cell r="R244"/>
          <cell r="S244"/>
          <cell r="T244"/>
          <cell r="U244"/>
          <cell r="V244"/>
        </row>
        <row r="245">
          <cell r="C245"/>
          <cell r="D245"/>
          <cell r="E245"/>
          <cell r="F245"/>
          <cell r="G245"/>
          <cell r="H245"/>
          <cell r="J245"/>
          <cell r="K245"/>
          <cell r="M245"/>
          <cell r="N245"/>
          <cell r="P245"/>
          <cell r="Q245"/>
          <cell r="R245"/>
          <cell r="S245"/>
          <cell r="T245"/>
          <cell r="U245"/>
          <cell r="V245"/>
        </row>
        <row r="246">
          <cell r="C246"/>
          <cell r="D246"/>
          <cell r="E246"/>
          <cell r="F246"/>
          <cell r="G246"/>
          <cell r="H246"/>
          <cell r="J246"/>
          <cell r="K246"/>
          <cell r="M246"/>
          <cell r="N246"/>
          <cell r="P246"/>
          <cell r="Q246"/>
          <cell r="R246"/>
          <cell r="S246"/>
          <cell r="T246"/>
          <cell r="U246"/>
          <cell r="V246"/>
        </row>
        <row r="247">
          <cell r="C247"/>
          <cell r="D247"/>
          <cell r="E247"/>
          <cell r="F247"/>
          <cell r="G247"/>
          <cell r="H247"/>
          <cell r="J247"/>
          <cell r="K247"/>
          <cell r="M247"/>
          <cell r="N247"/>
          <cell r="P247"/>
          <cell r="Q247"/>
          <cell r="R247"/>
          <cell r="S247"/>
          <cell r="T247"/>
          <cell r="U247"/>
          <cell r="V247"/>
        </row>
        <row r="248">
          <cell r="C248"/>
          <cell r="D248"/>
          <cell r="E248"/>
          <cell r="F248"/>
          <cell r="G248"/>
          <cell r="H248"/>
          <cell r="J248"/>
          <cell r="K248"/>
          <cell r="M248"/>
          <cell r="N248"/>
          <cell r="P248"/>
          <cell r="Q248"/>
          <cell r="R248"/>
          <cell r="S248"/>
          <cell r="T248"/>
          <cell r="U248"/>
          <cell r="V248"/>
        </row>
        <row r="249">
          <cell r="C249"/>
          <cell r="D249"/>
          <cell r="E249"/>
          <cell r="F249"/>
          <cell r="G249"/>
          <cell r="H249"/>
          <cell r="J249"/>
          <cell r="K249"/>
          <cell r="M249"/>
          <cell r="N249"/>
          <cell r="P249"/>
          <cell r="Q249"/>
          <cell r="R249"/>
          <cell r="S249"/>
          <cell r="T249"/>
          <cell r="U249"/>
          <cell r="V249"/>
        </row>
        <row r="250">
          <cell r="C250"/>
          <cell r="D250"/>
          <cell r="E250"/>
          <cell r="F250"/>
          <cell r="G250"/>
          <cell r="H250"/>
          <cell r="J250"/>
          <cell r="K250"/>
          <cell r="M250"/>
          <cell r="N250"/>
          <cell r="P250"/>
          <cell r="Q250"/>
          <cell r="R250"/>
          <cell r="S250"/>
          <cell r="T250"/>
          <cell r="U250"/>
          <cell r="V250"/>
        </row>
        <row r="251">
          <cell r="C251"/>
          <cell r="D251"/>
          <cell r="E251"/>
          <cell r="F251"/>
          <cell r="G251"/>
          <cell r="H251"/>
          <cell r="J251"/>
          <cell r="K251"/>
          <cell r="M251"/>
          <cell r="N251"/>
          <cell r="P251"/>
          <cell r="Q251"/>
          <cell r="R251"/>
          <cell r="S251"/>
          <cell r="T251"/>
          <cell r="U251"/>
          <cell r="V251"/>
        </row>
        <row r="252">
          <cell r="C252"/>
          <cell r="D252"/>
          <cell r="E252"/>
          <cell r="F252"/>
          <cell r="G252"/>
          <cell r="H252"/>
          <cell r="J252"/>
          <cell r="K252"/>
          <cell r="M252"/>
          <cell r="N252"/>
          <cell r="P252"/>
          <cell r="Q252"/>
          <cell r="R252"/>
          <cell r="S252"/>
          <cell r="T252"/>
          <cell r="U252"/>
          <cell r="V252"/>
        </row>
        <row r="253">
          <cell r="C253"/>
          <cell r="D253"/>
          <cell r="E253"/>
          <cell r="F253"/>
          <cell r="G253"/>
          <cell r="H253"/>
          <cell r="J253"/>
          <cell r="K253"/>
          <cell r="M253"/>
          <cell r="N253"/>
          <cell r="P253"/>
          <cell r="Q253"/>
          <cell r="R253"/>
          <cell r="S253"/>
          <cell r="T253"/>
          <cell r="U253"/>
          <cell r="V253"/>
        </row>
        <row r="254">
          <cell r="C254"/>
          <cell r="D254"/>
          <cell r="E254"/>
          <cell r="F254"/>
          <cell r="G254"/>
          <cell r="H254"/>
          <cell r="J254"/>
          <cell r="K254"/>
          <cell r="M254"/>
          <cell r="N254"/>
          <cell r="P254"/>
          <cell r="Q254"/>
          <cell r="R254"/>
          <cell r="S254"/>
          <cell r="T254"/>
          <cell r="U254"/>
          <cell r="V254"/>
        </row>
        <row r="255">
          <cell r="C255"/>
          <cell r="D255"/>
          <cell r="E255"/>
          <cell r="F255"/>
          <cell r="G255"/>
          <cell r="H255"/>
          <cell r="J255"/>
          <cell r="K255"/>
          <cell r="M255"/>
          <cell r="N255"/>
          <cell r="P255"/>
          <cell r="Q255"/>
          <cell r="R255"/>
          <cell r="S255"/>
          <cell r="T255"/>
          <cell r="U255"/>
          <cell r="V255"/>
        </row>
        <row r="256">
          <cell r="C256"/>
          <cell r="D256"/>
          <cell r="E256"/>
          <cell r="F256"/>
          <cell r="G256"/>
          <cell r="H256"/>
          <cell r="J256"/>
          <cell r="K256"/>
          <cell r="M256"/>
          <cell r="N256"/>
          <cell r="P256"/>
          <cell r="Q256"/>
          <cell r="R256"/>
          <cell r="S256"/>
          <cell r="T256"/>
          <cell r="U256"/>
          <cell r="V256"/>
        </row>
        <row r="257">
          <cell r="C257"/>
          <cell r="D257"/>
          <cell r="E257"/>
          <cell r="F257"/>
          <cell r="G257"/>
          <cell r="H257"/>
          <cell r="J257"/>
          <cell r="K257"/>
          <cell r="M257"/>
          <cell r="N257"/>
          <cell r="P257"/>
          <cell r="Q257"/>
          <cell r="R257"/>
          <cell r="S257"/>
          <cell r="T257"/>
          <cell r="U257"/>
          <cell r="V257"/>
        </row>
        <row r="258">
          <cell r="C258"/>
          <cell r="D258"/>
          <cell r="E258"/>
          <cell r="F258"/>
          <cell r="G258"/>
          <cell r="H258"/>
          <cell r="J258"/>
          <cell r="K258"/>
          <cell r="M258"/>
          <cell r="N258"/>
          <cell r="P258"/>
          <cell r="Q258"/>
          <cell r="R258"/>
          <cell r="S258"/>
          <cell r="T258"/>
          <cell r="U258"/>
          <cell r="V258"/>
        </row>
        <row r="259">
          <cell r="C259"/>
          <cell r="D259"/>
          <cell r="E259"/>
          <cell r="F259"/>
          <cell r="G259"/>
          <cell r="H259"/>
          <cell r="J259"/>
          <cell r="K259"/>
          <cell r="M259"/>
          <cell r="N259"/>
          <cell r="P259"/>
          <cell r="Q259"/>
          <cell r="R259"/>
          <cell r="S259"/>
          <cell r="T259"/>
          <cell r="U259"/>
          <cell r="V259"/>
        </row>
        <row r="260">
          <cell r="C260"/>
          <cell r="D260"/>
          <cell r="E260"/>
          <cell r="F260"/>
          <cell r="G260"/>
          <cell r="H260"/>
          <cell r="J260"/>
          <cell r="K260"/>
          <cell r="M260"/>
          <cell r="N260"/>
          <cell r="P260"/>
          <cell r="Q260"/>
          <cell r="R260"/>
          <cell r="S260"/>
          <cell r="T260"/>
          <cell r="U260"/>
          <cell r="V260"/>
        </row>
        <row r="261">
          <cell r="C261"/>
          <cell r="D261"/>
          <cell r="E261"/>
          <cell r="F261"/>
          <cell r="G261"/>
          <cell r="H261"/>
          <cell r="J261"/>
          <cell r="K261"/>
          <cell r="M261"/>
          <cell r="N261"/>
          <cell r="P261"/>
          <cell r="Q261"/>
          <cell r="R261"/>
          <cell r="S261"/>
          <cell r="T261"/>
          <cell r="U261"/>
          <cell r="V261"/>
        </row>
        <row r="262">
          <cell r="C262"/>
          <cell r="D262"/>
          <cell r="E262"/>
          <cell r="F262"/>
          <cell r="G262"/>
          <cell r="H262"/>
          <cell r="J262"/>
          <cell r="K262"/>
          <cell r="M262"/>
          <cell r="N262"/>
          <cell r="P262"/>
          <cell r="Q262"/>
          <cell r="R262"/>
          <cell r="S262"/>
          <cell r="T262"/>
          <cell r="U262"/>
          <cell r="V262"/>
        </row>
        <row r="263">
          <cell r="C263"/>
          <cell r="D263"/>
          <cell r="E263"/>
          <cell r="F263"/>
          <cell r="G263"/>
          <cell r="H263"/>
          <cell r="J263"/>
          <cell r="K263"/>
          <cell r="M263"/>
          <cell r="N263"/>
          <cell r="P263"/>
          <cell r="Q263"/>
          <cell r="R263"/>
          <cell r="S263"/>
          <cell r="T263"/>
          <cell r="U263"/>
          <cell r="V263"/>
        </row>
        <row r="264">
          <cell r="C264"/>
          <cell r="D264"/>
          <cell r="E264"/>
          <cell r="F264"/>
          <cell r="G264"/>
          <cell r="H264"/>
          <cell r="J264"/>
          <cell r="K264"/>
          <cell r="M264"/>
          <cell r="N264"/>
          <cell r="P264"/>
          <cell r="Q264"/>
          <cell r="R264"/>
          <cell r="S264"/>
          <cell r="T264"/>
          <cell r="U264"/>
          <cell r="V264"/>
        </row>
        <row r="265">
          <cell r="C265"/>
          <cell r="D265"/>
          <cell r="E265"/>
          <cell r="F265"/>
          <cell r="G265"/>
          <cell r="H265"/>
          <cell r="J265"/>
          <cell r="K265"/>
          <cell r="M265"/>
          <cell r="N265"/>
          <cell r="P265"/>
          <cell r="Q265"/>
          <cell r="R265"/>
          <cell r="S265"/>
          <cell r="T265"/>
          <cell r="U265"/>
          <cell r="V265"/>
        </row>
        <row r="266">
          <cell r="C266"/>
          <cell r="D266"/>
          <cell r="E266"/>
          <cell r="F266"/>
          <cell r="G266"/>
          <cell r="H266"/>
          <cell r="J266"/>
          <cell r="K266"/>
          <cell r="M266"/>
          <cell r="N266"/>
          <cell r="P266"/>
          <cell r="Q266"/>
          <cell r="R266"/>
          <cell r="S266"/>
          <cell r="T266"/>
          <cell r="U266"/>
          <cell r="V266"/>
        </row>
        <row r="267">
          <cell r="C267"/>
          <cell r="D267"/>
          <cell r="E267"/>
          <cell r="F267"/>
          <cell r="G267"/>
          <cell r="H267"/>
          <cell r="J267"/>
          <cell r="K267"/>
          <cell r="M267"/>
          <cell r="N267"/>
          <cell r="P267"/>
          <cell r="Q267"/>
          <cell r="R267"/>
          <cell r="S267"/>
          <cell r="T267"/>
          <cell r="U267"/>
          <cell r="V267"/>
        </row>
        <row r="268">
          <cell r="C268"/>
          <cell r="D268"/>
          <cell r="E268"/>
          <cell r="F268"/>
          <cell r="G268"/>
          <cell r="H268"/>
          <cell r="J268"/>
          <cell r="K268"/>
          <cell r="M268"/>
          <cell r="N268"/>
          <cell r="P268"/>
          <cell r="Q268"/>
          <cell r="R268"/>
          <cell r="S268"/>
          <cell r="T268"/>
          <cell r="U268"/>
          <cell r="V268"/>
        </row>
        <row r="269">
          <cell r="C269"/>
          <cell r="D269"/>
          <cell r="E269"/>
          <cell r="F269"/>
          <cell r="G269"/>
          <cell r="H269"/>
          <cell r="J269"/>
          <cell r="K269"/>
          <cell r="M269"/>
          <cell r="N269"/>
          <cell r="P269"/>
          <cell r="Q269"/>
          <cell r="R269"/>
          <cell r="S269"/>
          <cell r="T269"/>
          <cell r="U269"/>
          <cell r="V269"/>
        </row>
        <row r="270">
          <cell r="C270"/>
          <cell r="D270"/>
          <cell r="E270"/>
          <cell r="F270"/>
          <cell r="G270"/>
          <cell r="H270"/>
          <cell r="J270"/>
          <cell r="K270"/>
          <cell r="M270"/>
          <cell r="N270"/>
          <cell r="P270"/>
          <cell r="Q270"/>
          <cell r="R270"/>
          <cell r="S270"/>
          <cell r="T270"/>
          <cell r="U270"/>
          <cell r="V270"/>
        </row>
        <row r="271">
          <cell r="C271"/>
          <cell r="D271"/>
          <cell r="E271"/>
          <cell r="F271"/>
          <cell r="G271"/>
          <cell r="H271"/>
          <cell r="J271"/>
          <cell r="K271"/>
          <cell r="M271"/>
          <cell r="N271"/>
          <cell r="P271"/>
          <cell r="Q271"/>
          <cell r="R271"/>
          <cell r="S271"/>
          <cell r="T271"/>
          <cell r="U271"/>
          <cell r="V271"/>
        </row>
        <row r="272">
          <cell r="C272"/>
          <cell r="D272"/>
          <cell r="E272"/>
          <cell r="F272"/>
          <cell r="G272"/>
          <cell r="H272"/>
          <cell r="J272"/>
          <cell r="K272"/>
          <cell r="M272"/>
          <cell r="N272"/>
          <cell r="P272"/>
          <cell r="Q272"/>
          <cell r="R272"/>
          <cell r="S272"/>
          <cell r="T272"/>
          <cell r="U272"/>
          <cell r="V272"/>
        </row>
        <row r="273">
          <cell r="C273"/>
          <cell r="D273"/>
          <cell r="E273"/>
          <cell r="F273"/>
          <cell r="G273"/>
          <cell r="H273"/>
          <cell r="J273"/>
          <cell r="K273"/>
          <cell r="M273"/>
          <cell r="N273"/>
          <cell r="P273"/>
          <cell r="Q273"/>
          <cell r="R273"/>
          <cell r="S273"/>
          <cell r="T273"/>
          <cell r="U273"/>
          <cell r="V273"/>
        </row>
        <row r="274">
          <cell r="C274"/>
          <cell r="D274"/>
          <cell r="E274"/>
          <cell r="F274"/>
          <cell r="G274"/>
          <cell r="H274"/>
          <cell r="J274"/>
          <cell r="K274"/>
          <cell r="M274"/>
          <cell r="N274"/>
          <cell r="P274"/>
          <cell r="Q274"/>
          <cell r="R274"/>
          <cell r="S274"/>
          <cell r="T274"/>
          <cell r="U274"/>
          <cell r="V274"/>
        </row>
        <row r="275">
          <cell r="C275"/>
          <cell r="D275"/>
          <cell r="E275"/>
          <cell r="F275"/>
          <cell r="G275"/>
          <cell r="H275"/>
          <cell r="J275"/>
          <cell r="K275"/>
          <cell r="M275"/>
          <cell r="N275"/>
          <cell r="P275"/>
          <cell r="Q275"/>
          <cell r="R275"/>
          <cell r="S275"/>
          <cell r="T275"/>
          <cell r="U275"/>
          <cell r="V275"/>
        </row>
        <row r="276">
          <cell r="C276"/>
          <cell r="D276"/>
          <cell r="E276"/>
          <cell r="F276"/>
          <cell r="G276"/>
          <cell r="H276"/>
          <cell r="J276"/>
          <cell r="K276"/>
          <cell r="M276"/>
          <cell r="N276"/>
          <cell r="P276"/>
          <cell r="Q276"/>
          <cell r="R276"/>
          <cell r="S276"/>
          <cell r="T276"/>
          <cell r="U276"/>
          <cell r="V276"/>
        </row>
        <row r="277">
          <cell r="C277"/>
          <cell r="D277"/>
          <cell r="E277"/>
          <cell r="F277"/>
          <cell r="G277"/>
          <cell r="H277"/>
          <cell r="J277"/>
          <cell r="K277"/>
          <cell r="M277"/>
          <cell r="N277"/>
          <cell r="P277"/>
          <cell r="Q277"/>
          <cell r="R277"/>
          <cell r="S277"/>
          <cell r="T277"/>
          <cell r="U277"/>
          <cell r="V277"/>
        </row>
        <row r="278">
          <cell r="C278"/>
          <cell r="D278"/>
          <cell r="E278"/>
          <cell r="F278"/>
          <cell r="G278"/>
          <cell r="H278"/>
          <cell r="J278"/>
          <cell r="K278"/>
          <cell r="M278"/>
          <cell r="N278"/>
          <cell r="P278"/>
          <cell r="Q278"/>
          <cell r="R278"/>
          <cell r="S278"/>
          <cell r="T278"/>
          <cell r="U278"/>
          <cell r="V278"/>
        </row>
        <row r="279">
          <cell r="C279"/>
          <cell r="D279"/>
          <cell r="E279"/>
          <cell r="F279"/>
          <cell r="G279"/>
          <cell r="H279"/>
          <cell r="J279"/>
          <cell r="K279"/>
          <cell r="M279"/>
          <cell r="N279"/>
          <cell r="P279"/>
          <cell r="Q279"/>
          <cell r="R279"/>
          <cell r="S279"/>
          <cell r="T279"/>
          <cell r="U279"/>
          <cell r="V279"/>
        </row>
        <row r="280">
          <cell r="C280"/>
          <cell r="D280"/>
          <cell r="E280"/>
          <cell r="F280"/>
          <cell r="G280"/>
          <cell r="H280"/>
          <cell r="J280"/>
          <cell r="K280"/>
          <cell r="M280"/>
          <cell r="N280"/>
          <cell r="P280"/>
          <cell r="Q280"/>
          <cell r="R280"/>
          <cell r="S280"/>
          <cell r="T280"/>
          <cell r="U280"/>
          <cell r="V280"/>
        </row>
        <row r="281">
          <cell r="C281"/>
          <cell r="D281"/>
          <cell r="E281"/>
          <cell r="F281"/>
          <cell r="G281"/>
          <cell r="H281"/>
          <cell r="J281"/>
          <cell r="K281"/>
          <cell r="M281"/>
          <cell r="N281"/>
          <cell r="P281"/>
          <cell r="Q281"/>
          <cell r="R281"/>
          <cell r="S281"/>
          <cell r="T281"/>
          <cell r="U281"/>
          <cell r="V281"/>
        </row>
        <row r="282">
          <cell r="C282"/>
          <cell r="D282"/>
          <cell r="E282"/>
          <cell r="F282"/>
          <cell r="G282"/>
          <cell r="H282"/>
          <cell r="J282"/>
          <cell r="K282"/>
          <cell r="M282"/>
          <cell r="N282"/>
          <cell r="P282"/>
          <cell r="Q282"/>
          <cell r="R282"/>
          <cell r="S282"/>
          <cell r="T282"/>
          <cell r="U282"/>
          <cell r="V282"/>
        </row>
        <row r="283">
          <cell r="C283"/>
          <cell r="D283"/>
          <cell r="E283"/>
          <cell r="F283"/>
          <cell r="G283"/>
          <cell r="H283"/>
          <cell r="J283"/>
          <cell r="K283"/>
          <cell r="M283"/>
          <cell r="N283"/>
          <cell r="P283"/>
          <cell r="Q283"/>
          <cell r="R283"/>
          <cell r="S283"/>
          <cell r="T283"/>
          <cell r="U283"/>
          <cell r="V283"/>
        </row>
        <row r="284">
          <cell r="C284"/>
          <cell r="D284"/>
          <cell r="E284"/>
          <cell r="F284"/>
          <cell r="G284"/>
          <cell r="H284"/>
          <cell r="J284"/>
          <cell r="K284"/>
          <cell r="M284"/>
          <cell r="N284"/>
          <cell r="P284"/>
          <cell r="Q284"/>
          <cell r="R284"/>
          <cell r="S284"/>
          <cell r="T284"/>
          <cell r="U284"/>
          <cell r="V284"/>
        </row>
        <row r="285">
          <cell r="C285"/>
          <cell r="D285"/>
          <cell r="E285"/>
          <cell r="F285"/>
          <cell r="G285"/>
          <cell r="H285"/>
          <cell r="J285"/>
          <cell r="K285"/>
          <cell r="M285"/>
          <cell r="N285"/>
          <cell r="P285"/>
          <cell r="Q285"/>
          <cell r="R285"/>
          <cell r="S285"/>
          <cell r="T285"/>
          <cell r="U285"/>
          <cell r="V285"/>
        </row>
        <row r="286">
          <cell r="C286"/>
          <cell r="D286"/>
          <cell r="E286"/>
          <cell r="F286"/>
          <cell r="G286"/>
          <cell r="H286"/>
          <cell r="J286"/>
          <cell r="K286"/>
          <cell r="M286"/>
          <cell r="N286"/>
          <cell r="P286"/>
          <cell r="Q286"/>
          <cell r="R286"/>
          <cell r="S286"/>
          <cell r="T286"/>
          <cell r="U286"/>
          <cell r="V286"/>
        </row>
        <row r="287">
          <cell r="C287"/>
          <cell r="D287"/>
          <cell r="E287"/>
          <cell r="F287"/>
          <cell r="G287"/>
          <cell r="H287"/>
          <cell r="J287"/>
          <cell r="K287"/>
          <cell r="M287"/>
          <cell r="N287"/>
          <cell r="P287"/>
          <cell r="Q287"/>
          <cell r="R287"/>
          <cell r="S287"/>
          <cell r="T287"/>
          <cell r="U287"/>
          <cell r="V287"/>
        </row>
        <row r="288">
          <cell r="C288"/>
          <cell r="D288"/>
          <cell r="E288"/>
          <cell r="F288"/>
          <cell r="G288"/>
          <cell r="H288"/>
          <cell r="J288"/>
          <cell r="K288"/>
          <cell r="M288"/>
          <cell r="N288"/>
          <cell r="P288"/>
          <cell r="Q288"/>
          <cell r="R288"/>
          <cell r="S288"/>
          <cell r="T288"/>
          <cell r="U288"/>
          <cell r="V288"/>
        </row>
        <row r="289">
          <cell r="C289"/>
          <cell r="D289"/>
          <cell r="E289"/>
          <cell r="F289"/>
          <cell r="G289"/>
          <cell r="H289"/>
          <cell r="J289"/>
          <cell r="K289"/>
          <cell r="M289"/>
          <cell r="N289"/>
          <cell r="P289"/>
          <cell r="Q289"/>
          <cell r="R289"/>
          <cell r="S289"/>
          <cell r="T289"/>
          <cell r="U289"/>
          <cell r="V289"/>
        </row>
        <row r="290">
          <cell r="C290"/>
          <cell r="D290"/>
          <cell r="E290"/>
          <cell r="F290"/>
          <cell r="G290"/>
          <cell r="H290"/>
          <cell r="J290"/>
          <cell r="K290"/>
          <cell r="M290"/>
          <cell r="N290"/>
          <cell r="P290"/>
          <cell r="Q290"/>
          <cell r="R290"/>
          <cell r="S290"/>
          <cell r="T290"/>
          <cell r="U290"/>
          <cell r="V290"/>
        </row>
        <row r="291">
          <cell r="C291"/>
          <cell r="D291"/>
          <cell r="E291"/>
          <cell r="F291"/>
          <cell r="G291"/>
          <cell r="H291"/>
          <cell r="J291"/>
          <cell r="K291"/>
          <cell r="M291"/>
          <cell r="N291"/>
          <cell r="P291"/>
          <cell r="Q291"/>
          <cell r="R291"/>
          <cell r="S291"/>
          <cell r="T291"/>
          <cell r="U291"/>
          <cell r="V291"/>
        </row>
        <row r="292">
          <cell r="C292"/>
          <cell r="D292"/>
          <cell r="E292"/>
          <cell r="F292"/>
          <cell r="G292"/>
          <cell r="H292"/>
          <cell r="J292"/>
          <cell r="K292"/>
          <cell r="M292"/>
          <cell r="N292"/>
          <cell r="P292"/>
          <cell r="Q292"/>
          <cell r="R292"/>
          <cell r="S292"/>
          <cell r="T292"/>
          <cell r="U292"/>
          <cell r="V292"/>
        </row>
        <row r="293">
          <cell r="C293"/>
          <cell r="D293"/>
          <cell r="E293"/>
          <cell r="F293"/>
          <cell r="G293"/>
          <cell r="H293"/>
          <cell r="J293"/>
          <cell r="K293"/>
          <cell r="M293"/>
          <cell r="N293"/>
          <cell r="P293"/>
          <cell r="Q293"/>
          <cell r="R293"/>
          <cell r="S293"/>
          <cell r="T293"/>
          <cell r="U293"/>
          <cell r="V293"/>
        </row>
        <row r="294">
          <cell r="C294"/>
          <cell r="D294"/>
          <cell r="E294"/>
          <cell r="F294"/>
          <cell r="G294"/>
          <cell r="H294"/>
          <cell r="J294"/>
          <cell r="K294"/>
          <cell r="M294"/>
          <cell r="N294"/>
          <cell r="P294"/>
          <cell r="Q294"/>
          <cell r="R294"/>
          <cell r="S294"/>
          <cell r="T294"/>
          <cell r="U294"/>
          <cell r="V294"/>
        </row>
        <row r="295">
          <cell r="C295"/>
          <cell r="D295"/>
          <cell r="E295"/>
          <cell r="F295"/>
          <cell r="G295"/>
          <cell r="H295"/>
          <cell r="J295"/>
          <cell r="K295"/>
          <cell r="M295"/>
          <cell r="N295"/>
          <cell r="P295"/>
          <cell r="Q295"/>
          <cell r="R295"/>
          <cell r="S295"/>
          <cell r="T295"/>
          <cell r="U295"/>
          <cell r="V295"/>
        </row>
        <row r="296">
          <cell r="C296"/>
          <cell r="D296"/>
          <cell r="E296"/>
          <cell r="F296"/>
          <cell r="G296"/>
          <cell r="H296"/>
          <cell r="J296"/>
          <cell r="K296"/>
          <cell r="M296"/>
          <cell r="N296"/>
          <cell r="P296"/>
          <cell r="Q296"/>
          <cell r="R296"/>
          <cell r="S296"/>
          <cell r="T296"/>
          <cell r="U296"/>
          <cell r="V296"/>
        </row>
        <row r="297">
          <cell r="C297"/>
          <cell r="D297"/>
          <cell r="E297"/>
          <cell r="F297"/>
          <cell r="G297"/>
          <cell r="H297"/>
          <cell r="J297"/>
          <cell r="K297"/>
          <cell r="M297"/>
          <cell r="N297"/>
          <cell r="P297"/>
          <cell r="Q297"/>
          <cell r="R297"/>
          <cell r="S297"/>
          <cell r="T297"/>
          <cell r="U297"/>
          <cell r="V297"/>
        </row>
        <row r="298">
          <cell r="C298"/>
          <cell r="D298"/>
          <cell r="E298"/>
          <cell r="F298"/>
          <cell r="G298"/>
          <cell r="H298"/>
          <cell r="J298"/>
          <cell r="K298"/>
          <cell r="M298"/>
          <cell r="N298"/>
          <cell r="P298"/>
          <cell r="Q298"/>
          <cell r="R298"/>
          <cell r="S298"/>
          <cell r="T298"/>
          <cell r="U298"/>
          <cell r="V298"/>
        </row>
        <row r="299">
          <cell r="C299"/>
          <cell r="D299"/>
          <cell r="E299"/>
          <cell r="F299"/>
          <cell r="G299"/>
          <cell r="H299"/>
          <cell r="J299"/>
          <cell r="K299"/>
          <cell r="M299"/>
          <cell r="N299"/>
          <cell r="P299"/>
          <cell r="Q299"/>
          <cell r="R299"/>
          <cell r="S299"/>
          <cell r="T299"/>
          <cell r="U299"/>
          <cell r="V299"/>
        </row>
        <row r="300">
          <cell r="C300"/>
          <cell r="D300"/>
          <cell r="E300"/>
          <cell r="F300"/>
          <cell r="G300"/>
          <cell r="H300"/>
          <cell r="J300"/>
          <cell r="K300"/>
          <cell r="M300"/>
          <cell r="N300"/>
          <cell r="P300"/>
          <cell r="Q300"/>
          <cell r="R300"/>
          <cell r="S300"/>
          <cell r="T300"/>
          <cell r="U300"/>
          <cell r="V300"/>
        </row>
        <row r="301">
          <cell r="C301"/>
          <cell r="D301"/>
          <cell r="E301"/>
          <cell r="F301"/>
          <cell r="G301"/>
          <cell r="H301"/>
          <cell r="J301"/>
          <cell r="K301"/>
          <cell r="M301"/>
          <cell r="N301"/>
          <cell r="P301"/>
          <cell r="Q301"/>
          <cell r="R301"/>
          <cell r="S301"/>
          <cell r="T301"/>
          <cell r="U301"/>
          <cell r="V301"/>
        </row>
        <row r="302">
          <cell r="C302"/>
          <cell r="D302"/>
          <cell r="E302"/>
          <cell r="F302"/>
          <cell r="G302"/>
          <cell r="H302"/>
          <cell r="J302"/>
          <cell r="K302"/>
          <cell r="M302"/>
          <cell r="N302"/>
          <cell r="P302"/>
          <cell r="Q302"/>
          <cell r="R302"/>
          <cell r="S302"/>
          <cell r="T302"/>
          <cell r="U302"/>
          <cell r="V302"/>
        </row>
        <row r="303">
          <cell r="C303"/>
          <cell r="D303"/>
          <cell r="E303"/>
          <cell r="F303"/>
          <cell r="G303"/>
          <cell r="H303"/>
          <cell r="J303"/>
          <cell r="K303"/>
          <cell r="M303"/>
          <cell r="N303"/>
          <cell r="P303"/>
          <cell r="Q303"/>
          <cell r="R303"/>
          <cell r="S303"/>
          <cell r="T303"/>
          <cell r="U303"/>
          <cell r="V303"/>
        </row>
        <row r="304">
          <cell r="C304"/>
          <cell r="D304"/>
          <cell r="E304"/>
          <cell r="F304"/>
          <cell r="G304"/>
          <cell r="H304"/>
          <cell r="J304"/>
          <cell r="K304"/>
          <cell r="M304"/>
          <cell r="N304"/>
          <cell r="P304"/>
          <cell r="Q304"/>
          <cell r="R304"/>
          <cell r="S304"/>
          <cell r="T304"/>
          <cell r="U304"/>
          <cell r="V304"/>
        </row>
        <row r="305">
          <cell r="C305"/>
          <cell r="D305"/>
          <cell r="E305"/>
          <cell r="F305"/>
          <cell r="G305"/>
          <cell r="H305"/>
          <cell r="J305"/>
          <cell r="K305"/>
          <cell r="M305"/>
          <cell r="N305"/>
          <cell r="P305"/>
          <cell r="Q305"/>
          <cell r="R305"/>
          <cell r="S305"/>
          <cell r="T305"/>
          <cell r="U305"/>
          <cell r="V305"/>
        </row>
        <row r="306">
          <cell r="C306"/>
          <cell r="D306"/>
          <cell r="E306"/>
          <cell r="F306"/>
          <cell r="G306"/>
          <cell r="H306"/>
          <cell r="J306"/>
          <cell r="K306"/>
          <cell r="M306"/>
          <cell r="N306"/>
          <cell r="P306"/>
          <cell r="Q306"/>
          <cell r="R306"/>
          <cell r="S306"/>
          <cell r="T306"/>
          <cell r="U306"/>
          <cell r="V306"/>
        </row>
        <row r="307">
          <cell r="C307"/>
          <cell r="D307"/>
          <cell r="E307"/>
          <cell r="F307"/>
          <cell r="G307"/>
          <cell r="H307"/>
          <cell r="J307"/>
          <cell r="K307"/>
          <cell r="M307"/>
          <cell r="N307"/>
          <cell r="P307"/>
          <cell r="Q307"/>
          <cell r="R307"/>
          <cell r="S307"/>
          <cell r="T307"/>
          <cell r="U307"/>
          <cell r="V307"/>
        </row>
        <row r="308">
          <cell r="C308"/>
          <cell r="D308"/>
          <cell r="E308"/>
          <cell r="F308"/>
          <cell r="G308"/>
          <cell r="H308"/>
          <cell r="J308"/>
          <cell r="K308"/>
          <cell r="M308"/>
          <cell r="N308"/>
          <cell r="P308"/>
          <cell r="Q308"/>
          <cell r="R308"/>
          <cell r="S308"/>
          <cell r="T308"/>
          <cell r="U308"/>
          <cell r="V308"/>
        </row>
        <row r="309">
          <cell r="C309"/>
          <cell r="D309"/>
          <cell r="E309"/>
          <cell r="F309"/>
          <cell r="G309"/>
          <cell r="H309"/>
          <cell r="J309"/>
          <cell r="K309"/>
          <cell r="M309"/>
          <cell r="N309"/>
          <cell r="P309"/>
          <cell r="Q309"/>
          <cell r="R309"/>
          <cell r="S309"/>
          <cell r="T309"/>
          <cell r="U309"/>
          <cell r="V309"/>
        </row>
        <row r="310">
          <cell r="C310"/>
          <cell r="D310"/>
          <cell r="E310"/>
          <cell r="F310"/>
          <cell r="G310"/>
          <cell r="H310"/>
          <cell r="J310"/>
          <cell r="K310"/>
          <cell r="M310"/>
          <cell r="N310"/>
          <cell r="P310"/>
          <cell r="Q310"/>
          <cell r="R310"/>
          <cell r="S310"/>
          <cell r="T310"/>
          <cell r="U310"/>
          <cell r="V310"/>
        </row>
        <row r="311">
          <cell r="C311"/>
          <cell r="D311"/>
          <cell r="E311"/>
          <cell r="F311"/>
          <cell r="G311"/>
          <cell r="H311"/>
          <cell r="J311"/>
          <cell r="K311"/>
          <cell r="M311"/>
          <cell r="N311"/>
          <cell r="P311"/>
          <cell r="Q311"/>
          <cell r="R311"/>
          <cell r="S311"/>
          <cell r="T311"/>
          <cell r="U311"/>
          <cell r="V311"/>
        </row>
        <row r="312">
          <cell r="C312"/>
          <cell r="D312"/>
          <cell r="E312"/>
          <cell r="F312"/>
          <cell r="G312"/>
          <cell r="H312"/>
          <cell r="J312"/>
          <cell r="K312"/>
          <cell r="M312"/>
          <cell r="N312"/>
          <cell r="P312"/>
          <cell r="Q312"/>
          <cell r="R312"/>
          <cell r="S312"/>
          <cell r="T312"/>
          <cell r="U312"/>
          <cell r="V312"/>
        </row>
        <row r="313">
          <cell r="C313"/>
          <cell r="D313"/>
          <cell r="E313"/>
          <cell r="F313"/>
          <cell r="G313"/>
          <cell r="H313"/>
          <cell r="J313"/>
          <cell r="K313"/>
          <cell r="M313"/>
          <cell r="N313"/>
          <cell r="P313"/>
          <cell r="Q313"/>
          <cell r="R313"/>
          <cell r="S313"/>
          <cell r="T313"/>
          <cell r="U313"/>
          <cell r="V313"/>
        </row>
        <row r="314">
          <cell r="C314"/>
          <cell r="D314"/>
          <cell r="E314"/>
          <cell r="F314"/>
          <cell r="G314"/>
          <cell r="H314"/>
          <cell r="J314"/>
          <cell r="K314"/>
          <cell r="M314"/>
          <cell r="N314"/>
          <cell r="P314"/>
          <cell r="Q314"/>
          <cell r="R314"/>
          <cell r="S314"/>
          <cell r="T314"/>
          <cell r="U314"/>
          <cell r="V314"/>
        </row>
        <row r="315">
          <cell r="C315"/>
          <cell r="D315"/>
          <cell r="E315"/>
          <cell r="F315"/>
          <cell r="G315"/>
          <cell r="H315"/>
          <cell r="J315"/>
          <cell r="K315"/>
          <cell r="M315"/>
          <cell r="N315"/>
          <cell r="P315"/>
          <cell r="Q315"/>
          <cell r="R315"/>
          <cell r="S315"/>
          <cell r="T315"/>
          <cell r="U315"/>
          <cell r="V315"/>
        </row>
        <row r="316">
          <cell r="C316"/>
          <cell r="D316"/>
          <cell r="E316"/>
          <cell r="F316"/>
          <cell r="G316"/>
          <cell r="H316"/>
          <cell r="J316"/>
          <cell r="K316"/>
          <cell r="M316"/>
          <cell r="N316"/>
          <cell r="P316"/>
          <cell r="Q316"/>
          <cell r="R316"/>
          <cell r="S316"/>
          <cell r="T316"/>
          <cell r="U316"/>
          <cell r="V316"/>
        </row>
        <row r="317">
          <cell r="C317"/>
          <cell r="D317"/>
          <cell r="E317"/>
          <cell r="F317"/>
          <cell r="G317"/>
          <cell r="H317"/>
          <cell r="J317"/>
          <cell r="K317"/>
          <cell r="M317"/>
          <cell r="N317"/>
          <cell r="P317"/>
          <cell r="Q317"/>
          <cell r="R317"/>
          <cell r="S317"/>
          <cell r="T317"/>
          <cell r="U317"/>
          <cell r="V317"/>
        </row>
        <row r="318">
          <cell r="C318"/>
          <cell r="D318"/>
          <cell r="E318"/>
          <cell r="F318"/>
          <cell r="G318"/>
          <cell r="H318"/>
          <cell r="J318"/>
          <cell r="K318"/>
          <cell r="M318"/>
          <cell r="N318"/>
          <cell r="P318"/>
          <cell r="Q318"/>
          <cell r="R318"/>
          <cell r="S318"/>
          <cell r="T318"/>
          <cell r="U318"/>
          <cell r="V318"/>
        </row>
        <row r="319">
          <cell r="C319"/>
          <cell r="D319"/>
          <cell r="E319"/>
          <cell r="F319"/>
          <cell r="G319"/>
          <cell r="H319"/>
          <cell r="J319"/>
          <cell r="K319"/>
          <cell r="M319"/>
          <cell r="N319"/>
          <cell r="P319"/>
          <cell r="Q319"/>
          <cell r="R319"/>
          <cell r="S319"/>
          <cell r="T319"/>
          <cell r="U319"/>
          <cell r="V319"/>
        </row>
        <row r="320">
          <cell r="C320"/>
          <cell r="D320"/>
          <cell r="E320"/>
          <cell r="F320"/>
          <cell r="G320"/>
          <cell r="H320"/>
          <cell r="J320"/>
          <cell r="K320"/>
          <cell r="M320"/>
          <cell r="N320"/>
          <cell r="P320"/>
          <cell r="Q320"/>
          <cell r="R320"/>
          <cell r="S320"/>
          <cell r="T320"/>
          <cell r="U320"/>
          <cell r="V320"/>
        </row>
        <row r="321">
          <cell r="C321"/>
          <cell r="D321"/>
          <cell r="E321"/>
          <cell r="F321"/>
          <cell r="G321"/>
          <cell r="H321"/>
          <cell r="J321"/>
          <cell r="K321"/>
          <cell r="M321"/>
          <cell r="N321"/>
          <cell r="P321"/>
          <cell r="Q321"/>
          <cell r="R321"/>
          <cell r="S321"/>
          <cell r="T321"/>
          <cell r="U321"/>
          <cell r="V321"/>
        </row>
        <row r="322">
          <cell r="C322"/>
          <cell r="D322"/>
          <cell r="E322"/>
          <cell r="F322"/>
          <cell r="G322"/>
          <cell r="H322"/>
          <cell r="J322"/>
          <cell r="K322"/>
          <cell r="M322"/>
          <cell r="N322"/>
          <cell r="P322"/>
          <cell r="Q322"/>
          <cell r="R322"/>
          <cell r="S322"/>
          <cell r="T322"/>
          <cell r="U322"/>
          <cell r="V322"/>
        </row>
        <row r="323">
          <cell r="C323"/>
          <cell r="D323"/>
          <cell r="E323"/>
          <cell r="F323"/>
          <cell r="G323"/>
          <cell r="H323"/>
          <cell r="J323"/>
          <cell r="K323"/>
          <cell r="M323"/>
          <cell r="N323"/>
          <cell r="P323"/>
          <cell r="Q323"/>
          <cell r="R323"/>
          <cell r="S323"/>
          <cell r="T323"/>
          <cell r="U323"/>
          <cell r="V323"/>
        </row>
        <row r="324">
          <cell r="C324"/>
          <cell r="D324"/>
          <cell r="E324"/>
          <cell r="F324"/>
          <cell r="G324"/>
          <cell r="H324"/>
          <cell r="J324"/>
          <cell r="K324"/>
          <cell r="M324"/>
          <cell r="N324"/>
          <cell r="P324"/>
          <cell r="Q324"/>
          <cell r="R324"/>
          <cell r="S324"/>
          <cell r="T324"/>
          <cell r="U324"/>
          <cell r="V324"/>
        </row>
        <row r="325">
          <cell r="C325"/>
          <cell r="D325"/>
          <cell r="E325"/>
          <cell r="F325"/>
          <cell r="G325"/>
          <cell r="H325"/>
          <cell r="J325"/>
          <cell r="K325"/>
          <cell r="M325"/>
          <cell r="N325"/>
          <cell r="P325"/>
          <cell r="Q325"/>
          <cell r="R325"/>
          <cell r="S325"/>
          <cell r="T325"/>
          <cell r="U325"/>
          <cell r="V325"/>
        </row>
        <row r="326">
          <cell r="C326"/>
          <cell r="D326"/>
          <cell r="E326"/>
          <cell r="F326"/>
          <cell r="G326"/>
          <cell r="H326"/>
          <cell r="J326"/>
          <cell r="K326"/>
          <cell r="M326"/>
          <cell r="N326"/>
          <cell r="P326"/>
          <cell r="Q326"/>
          <cell r="R326"/>
          <cell r="S326"/>
          <cell r="T326"/>
          <cell r="U326"/>
          <cell r="V326"/>
        </row>
        <row r="327">
          <cell r="C327"/>
          <cell r="D327"/>
          <cell r="E327"/>
          <cell r="F327"/>
          <cell r="G327"/>
          <cell r="H327"/>
          <cell r="J327"/>
          <cell r="K327"/>
          <cell r="M327"/>
          <cell r="N327"/>
          <cell r="P327"/>
          <cell r="Q327"/>
          <cell r="R327"/>
          <cell r="S327"/>
          <cell r="T327"/>
          <cell r="U327"/>
          <cell r="V327"/>
        </row>
        <row r="328">
          <cell r="C328"/>
          <cell r="D328"/>
          <cell r="E328"/>
          <cell r="F328"/>
          <cell r="G328"/>
          <cell r="H328"/>
          <cell r="J328"/>
          <cell r="K328"/>
          <cell r="M328"/>
          <cell r="N328"/>
          <cell r="P328"/>
          <cell r="Q328"/>
          <cell r="R328"/>
          <cell r="S328"/>
          <cell r="T328"/>
          <cell r="U328"/>
          <cell r="V328"/>
        </row>
        <row r="329">
          <cell r="C329"/>
          <cell r="D329"/>
          <cell r="E329"/>
          <cell r="F329"/>
          <cell r="G329"/>
          <cell r="H329"/>
          <cell r="J329"/>
          <cell r="K329"/>
          <cell r="M329"/>
          <cell r="N329"/>
          <cell r="P329"/>
          <cell r="Q329"/>
          <cell r="R329"/>
          <cell r="S329"/>
          <cell r="T329"/>
          <cell r="U329"/>
          <cell r="V329"/>
        </row>
        <row r="330">
          <cell r="C330"/>
          <cell r="D330"/>
          <cell r="E330"/>
          <cell r="F330"/>
          <cell r="G330"/>
          <cell r="H330"/>
          <cell r="J330"/>
          <cell r="K330"/>
          <cell r="M330"/>
          <cell r="N330"/>
          <cell r="P330"/>
          <cell r="Q330"/>
          <cell r="R330"/>
          <cell r="S330"/>
          <cell r="T330"/>
          <cell r="U330"/>
          <cell r="V330"/>
        </row>
        <row r="331">
          <cell r="C331"/>
          <cell r="D331"/>
          <cell r="E331"/>
          <cell r="F331"/>
          <cell r="G331"/>
          <cell r="H331"/>
          <cell r="J331"/>
          <cell r="K331"/>
          <cell r="M331"/>
          <cell r="N331"/>
          <cell r="P331"/>
          <cell r="Q331"/>
          <cell r="R331"/>
          <cell r="S331"/>
          <cell r="T331"/>
          <cell r="U331"/>
          <cell r="V331"/>
        </row>
        <row r="332">
          <cell r="C332"/>
          <cell r="D332"/>
          <cell r="E332"/>
          <cell r="F332"/>
          <cell r="G332"/>
          <cell r="H332"/>
          <cell r="J332"/>
          <cell r="K332"/>
          <cell r="M332"/>
          <cell r="N332"/>
          <cell r="P332"/>
          <cell r="Q332"/>
          <cell r="R332"/>
          <cell r="S332"/>
          <cell r="T332"/>
          <cell r="U332"/>
          <cell r="V332"/>
        </row>
        <row r="333">
          <cell r="C333"/>
          <cell r="D333"/>
          <cell r="E333"/>
          <cell r="F333"/>
          <cell r="G333"/>
          <cell r="H333"/>
          <cell r="J333"/>
          <cell r="K333"/>
          <cell r="M333"/>
          <cell r="N333"/>
          <cell r="P333"/>
          <cell r="Q333"/>
          <cell r="R333"/>
          <cell r="S333"/>
          <cell r="T333"/>
          <cell r="U333"/>
          <cell r="V333"/>
        </row>
        <row r="334">
          <cell r="C334"/>
          <cell r="D334"/>
          <cell r="E334"/>
          <cell r="F334"/>
          <cell r="G334"/>
          <cell r="H334"/>
          <cell r="J334"/>
          <cell r="K334"/>
          <cell r="M334"/>
          <cell r="N334"/>
          <cell r="P334"/>
          <cell r="Q334"/>
          <cell r="R334"/>
          <cell r="S334"/>
          <cell r="T334"/>
          <cell r="U334"/>
          <cell r="V334"/>
        </row>
        <row r="335">
          <cell r="C335"/>
          <cell r="D335"/>
          <cell r="E335"/>
          <cell r="F335"/>
          <cell r="G335"/>
          <cell r="H335"/>
          <cell r="J335"/>
          <cell r="K335"/>
          <cell r="M335"/>
          <cell r="N335"/>
          <cell r="P335"/>
          <cell r="Q335"/>
          <cell r="R335"/>
          <cell r="S335"/>
          <cell r="T335"/>
          <cell r="U335"/>
          <cell r="V335"/>
        </row>
        <row r="336">
          <cell r="C336"/>
          <cell r="D336"/>
          <cell r="E336"/>
          <cell r="F336"/>
          <cell r="G336"/>
          <cell r="H336"/>
          <cell r="J336"/>
          <cell r="K336"/>
          <cell r="M336"/>
          <cell r="N336"/>
          <cell r="P336"/>
          <cell r="Q336"/>
          <cell r="R336"/>
          <cell r="S336"/>
          <cell r="T336"/>
          <cell r="U336"/>
          <cell r="V336"/>
        </row>
        <row r="337">
          <cell r="C337"/>
          <cell r="D337"/>
          <cell r="E337"/>
          <cell r="F337"/>
          <cell r="G337"/>
          <cell r="H337"/>
          <cell r="J337"/>
          <cell r="K337"/>
          <cell r="M337"/>
          <cell r="N337"/>
          <cell r="P337"/>
          <cell r="Q337"/>
          <cell r="R337"/>
          <cell r="S337"/>
          <cell r="T337"/>
          <cell r="U337"/>
          <cell r="V337"/>
        </row>
        <row r="338">
          <cell r="C338"/>
          <cell r="D338"/>
          <cell r="E338"/>
          <cell r="F338"/>
          <cell r="G338"/>
          <cell r="H338"/>
          <cell r="J338"/>
          <cell r="K338"/>
          <cell r="M338"/>
          <cell r="N338"/>
          <cell r="P338"/>
          <cell r="Q338"/>
          <cell r="R338"/>
          <cell r="S338"/>
          <cell r="T338"/>
          <cell r="U338"/>
          <cell r="V338"/>
        </row>
        <row r="339">
          <cell r="C339"/>
          <cell r="D339"/>
          <cell r="E339"/>
          <cell r="F339"/>
          <cell r="G339"/>
          <cell r="H339"/>
          <cell r="J339"/>
          <cell r="K339"/>
          <cell r="M339"/>
          <cell r="N339"/>
          <cell r="P339"/>
          <cell r="Q339"/>
          <cell r="R339"/>
          <cell r="S339"/>
          <cell r="T339"/>
          <cell r="U339"/>
          <cell r="V339"/>
        </row>
        <row r="340">
          <cell r="C340"/>
          <cell r="D340"/>
          <cell r="E340"/>
          <cell r="F340"/>
          <cell r="G340"/>
          <cell r="H340"/>
          <cell r="J340"/>
          <cell r="K340"/>
          <cell r="M340"/>
          <cell r="N340"/>
          <cell r="P340"/>
          <cell r="Q340"/>
          <cell r="R340"/>
          <cell r="S340"/>
          <cell r="T340"/>
          <cell r="U340"/>
          <cell r="V340"/>
        </row>
        <row r="341">
          <cell r="C341"/>
          <cell r="D341"/>
          <cell r="E341"/>
          <cell r="F341"/>
          <cell r="G341"/>
          <cell r="H341"/>
          <cell r="J341"/>
          <cell r="K341"/>
          <cell r="M341"/>
          <cell r="N341"/>
          <cell r="P341"/>
          <cell r="Q341"/>
          <cell r="R341"/>
          <cell r="S341"/>
          <cell r="T341"/>
          <cell r="U341"/>
          <cell r="V341"/>
        </row>
        <row r="342">
          <cell r="C342"/>
          <cell r="D342"/>
          <cell r="E342"/>
          <cell r="F342"/>
          <cell r="G342"/>
          <cell r="H342"/>
          <cell r="J342"/>
          <cell r="K342"/>
          <cell r="M342"/>
          <cell r="N342"/>
          <cell r="P342"/>
          <cell r="Q342"/>
          <cell r="R342"/>
          <cell r="S342"/>
          <cell r="T342"/>
          <cell r="U342"/>
          <cell r="V342"/>
        </row>
        <row r="343">
          <cell r="C343"/>
          <cell r="D343"/>
          <cell r="E343"/>
          <cell r="F343"/>
          <cell r="G343"/>
          <cell r="H343"/>
          <cell r="J343"/>
          <cell r="K343"/>
          <cell r="M343"/>
          <cell r="N343"/>
          <cell r="P343"/>
          <cell r="Q343"/>
          <cell r="R343"/>
          <cell r="S343"/>
          <cell r="T343"/>
          <cell r="U343"/>
          <cell r="V343"/>
        </row>
        <row r="344">
          <cell r="C344"/>
          <cell r="D344"/>
          <cell r="E344"/>
          <cell r="F344"/>
          <cell r="G344"/>
          <cell r="H344"/>
          <cell r="J344"/>
          <cell r="K344"/>
          <cell r="M344"/>
          <cell r="N344"/>
          <cell r="P344"/>
          <cell r="Q344"/>
          <cell r="R344"/>
          <cell r="S344"/>
          <cell r="T344"/>
          <cell r="U344"/>
          <cell r="V344"/>
        </row>
        <row r="345">
          <cell r="C345"/>
          <cell r="D345"/>
          <cell r="E345"/>
          <cell r="F345"/>
          <cell r="G345"/>
          <cell r="H345"/>
          <cell r="J345"/>
          <cell r="K345"/>
          <cell r="M345"/>
          <cell r="N345"/>
          <cell r="P345"/>
          <cell r="Q345"/>
          <cell r="R345"/>
          <cell r="S345"/>
          <cell r="T345"/>
          <cell r="U345"/>
          <cell r="V345"/>
        </row>
        <row r="346">
          <cell r="C346"/>
          <cell r="D346"/>
          <cell r="E346"/>
          <cell r="F346"/>
          <cell r="G346"/>
          <cell r="H346"/>
          <cell r="J346"/>
          <cell r="K346"/>
          <cell r="M346"/>
          <cell r="N346"/>
          <cell r="P346"/>
          <cell r="Q346"/>
          <cell r="R346"/>
          <cell r="S346"/>
          <cell r="T346"/>
          <cell r="U346"/>
          <cell r="V346"/>
        </row>
        <row r="347">
          <cell r="C347"/>
          <cell r="D347"/>
          <cell r="E347"/>
          <cell r="F347"/>
          <cell r="G347"/>
          <cell r="H347"/>
          <cell r="J347"/>
          <cell r="K347"/>
          <cell r="M347"/>
          <cell r="N347"/>
          <cell r="P347"/>
          <cell r="Q347"/>
          <cell r="R347"/>
          <cell r="S347"/>
          <cell r="T347"/>
          <cell r="U347"/>
          <cell r="V347"/>
        </row>
        <row r="348">
          <cell r="C348"/>
          <cell r="D348"/>
          <cell r="E348"/>
          <cell r="F348"/>
          <cell r="G348"/>
          <cell r="H348"/>
          <cell r="J348"/>
          <cell r="K348"/>
          <cell r="M348"/>
          <cell r="N348"/>
          <cell r="P348"/>
          <cell r="Q348"/>
          <cell r="R348"/>
          <cell r="S348"/>
          <cell r="T348"/>
          <cell r="U348"/>
          <cell r="V348"/>
        </row>
        <row r="349">
          <cell r="C349"/>
          <cell r="D349"/>
          <cell r="E349"/>
          <cell r="F349"/>
          <cell r="G349"/>
          <cell r="H349"/>
          <cell r="J349"/>
          <cell r="K349"/>
          <cell r="M349"/>
          <cell r="N349"/>
          <cell r="P349"/>
          <cell r="Q349"/>
          <cell r="R349"/>
          <cell r="S349"/>
          <cell r="T349"/>
          <cell r="U349"/>
          <cell r="V349"/>
        </row>
        <row r="350">
          <cell r="C350"/>
          <cell r="D350"/>
          <cell r="E350"/>
          <cell r="F350"/>
          <cell r="G350"/>
          <cell r="H350"/>
          <cell r="J350"/>
          <cell r="K350"/>
          <cell r="M350"/>
          <cell r="N350"/>
          <cell r="P350"/>
          <cell r="Q350"/>
          <cell r="R350"/>
          <cell r="S350"/>
          <cell r="T350"/>
          <cell r="U350"/>
          <cell r="V350"/>
        </row>
        <row r="351">
          <cell r="C351"/>
          <cell r="D351"/>
          <cell r="E351"/>
          <cell r="F351"/>
          <cell r="G351"/>
          <cell r="H351"/>
          <cell r="J351"/>
          <cell r="K351"/>
          <cell r="M351"/>
          <cell r="N351"/>
          <cell r="P351"/>
          <cell r="Q351"/>
          <cell r="R351"/>
          <cell r="S351"/>
          <cell r="T351"/>
          <cell r="U351"/>
          <cell r="V351"/>
        </row>
        <row r="352">
          <cell r="C352"/>
          <cell r="D352"/>
          <cell r="E352"/>
          <cell r="F352"/>
          <cell r="G352"/>
          <cell r="H352"/>
          <cell r="J352"/>
          <cell r="K352"/>
          <cell r="M352"/>
          <cell r="N352"/>
          <cell r="P352"/>
          <cell r="Q352"/>
          <cell r="R352"/>
          <cell r="S352"/>
          <cell r="T352"/>
          <cell r="U352"/>
          <cell r="V352"/>
        </row>
        <row r="353">
          <cell r="C353"/>
          <cell r="D353"/>
          <cell r="E353"/>
          <cell r="F353"/>
          <cell r="G353"/>
          <cell r="H353"/>
          <cell r="J353"/>
          <cell r="K353"/>
          <cell r="M353"/>
          <cell r="N353"/>
          <cell r="P353"/>
          <cell r="Q353"/>
          <cell r="R353"/>
          <cell r="S353"/>
          <cell r="T353"/>
          <cell r="U353"/>
          <cell r="V353"/>
        </row>
        <row r="354">
          <cell r="C354"/>
          <cell r="D354"/>
          <cell r="E354"/>
          <cell r="F354"/>
          <cell r="G354"/>
          <cell r="H354"/>
          <cell r="J354"/>
          <cell r="K354"/>
          <cell r="M354"/>
          <cell r="N354"/>
          <cell r="P354"/>
          <cell r="Q354"/>
          <cell r="R354"/>
          <cell r="S354"/>
          <cell r="T354"/>
          <cell r="U354"/>
          <cell r="V354"/>
        </row>
        <row r="355">
          <cell r="C355"/>
          <cell r="D355"/>
          <cell r="E355"/>
          <cell r="F355"/>
          <cell r="G355"/>
          <cell r="H355"/>
          <cell r="J355"/>
          <cell r="K355"/>
          <cell r="M355"/>
          <cell r="N355"/>
          <cell r="P355"/>
          <cell r="Q355"/>
          <cell r="R355"/>
          <cell r="S355"/>
          <cell r="T355"/>
          <cell r="U355"/>
          <cell r="V355"/>
        </row>
        <row r="356">
          <cell r="C356"/>
          <cell r="D356"/>
          <cell r="E356"/>
          <cell r="F356"/>
          <cell r="G356"/>
          <cell r="H356"/>
          <cell r="J356"/>
          <cell r="K356"/>
          <cell r="M356"/>
          <cell r="N356"/>
          <cell r="P356"/>
          <cell r="Q356"/>
          <cell r="R356"/>
          <cell r="S356"/>
          <cell r="T356"/>
          <cell r="U356"/>
          <cell r="V356"/>
        </row>
        <row r="357">
          <cell r="C357"/>
          <cell r="D357"/>
          <cell r="E357"/>
          <cell r="F357"/>
          <cell r="G357"/>
          <cell r="H357"/>
          <cell r="J357"/>
          <cell r="K357"/>
          <cell r="M357"/>
          <cell r="N357"/>
          <cell r="P357"/>
          <cell r="Q357"/>
          <cell r="R357"/>
          <cell r="S357"/>
          <cell r="T357"/>
          <cell r="U357"/>
          <cell r="V357"/>
        </row>
        <row r="358">
          <cell r="C358"/>
          <cell r="D358"/>
          <cell r="E358"/>
          <cell r="F358"/>
          <cell r="G358"/>
          <cell r="H358"/>
          <cell r="J358"/>
          <cell r="K358"/>
          <cell r="M358"/>
          <cell r="N358"/>
          <cell r="P358"/>
          <cell r="Q358"/>
          <cell r="R358"/>
          <cell r="S358"/>
          <cell r="T358"/>
          <cell r="U358"/>
          <cell r="V358"/>
        </row>
        <row r="359">
          <cell r="C359"/>
          <cell r="D359"/>
          <cell r="E359"/>
          <cell r="F359"/>
          <cell r="G359"/>
          <cell r="H359"/>
          <cell r="J359"/>
          <cell r="K359"/>
          <cell r="M359"/>
          <cell r="N359"/>
          <cell r="P359"/>
          <cell r="Q359"/>
          <cell r="R359"/>
          <cell r="S359"/>
          <cell r="T359"/>
          <cell r="U359"/>
          <cell r="V359"/>
        </row>
        <row r="360">
          <cell r="C360"/>
          <cell r="D360"/>
          <cell r="E360"/>
          <cell r="F360"/>
          <cell r="G360"/>
          <cell r="H360"/>
          <cell r="J360"/>
          <cell r="K360"/>
          <cell r="M360"/>
          <cell r="N360"/>
          <cell r="P360"/>
          <cell r="Q360"/>
          <cell r="R360"/>
          <cell r="S360"/>
          <cell r="T360"/>
          <cell r="U360"/>
          <cell r="V360"/>
        </row>
        <row r="361">
          <cell r="C361"/>
          <cell r="D361"/>
          <cell r="E361"/>
          <cell r="F361"/>
          <cell r="G361"/>
          <cell r="H361"/>
          <cell r="J361"/>
          <cell r="K361"/>
          <cell r="M361"/>
          <cell r="N361"/>
          <cell r="P361"/>
          <cell r="Q361"/>
          <cell r="R361"/>
          <cell r="S361"/>
          <cell r="T361"/>
          <cell r="U361"/>
          <cell r="V361"/>
        </row>
        <row r="362">
          <cell r="C362"/>
          <cell r="D362"/>
          <cell r="E362"/>
          <cell r="F362"/>
          <cell r="G362"/>
          <cell r="H362"/>
          <cell r="J362"/>
          <cell r="K362"/>
          <cell r="M362"/>
          <cell r="N362"/>
          <cell r="P362"/>
          <cell r="Q362"/>
          <cell r="R362"/>
          <cell r="S362"/>
          <cell r="T362"/>
          <cell r="U362"/>
          <cell r="V362"/>
        </row>
        <row r="363">
          <cell r="C363"/>
          <cell r="D363"/>
          <cell r="E363"/>
          <cell r="F363"/>
          <cell r="G363"/>
          <cell r="H363"/>
          <cell r="J363"/>
          <cell r="K363"/>
          <cell r="M363"/>
          <cell r="N363"/>
          <cell r="P363"/>
          <cell r="Q363"/>
          <cell r="R363"/>
          <cell r="S363"/>
          <cell r="T363"/>
          <cell r="U363"/>
          <cell r="V363"/>
        </row>
        <row r="364">
          <cell r="C364"/>
          <cell r="D364"/>
          <cell r="E364"/>
          <cell r="F364"/>
          <cell r="G364"/>
          <cell r="H364"/>
          <cell r="J364"/>
          <cell r="K364"/>
          <cell r="M364"/>
          <cell r="N364"/>
          <cell r="P364"/>
          <cell r="Q364"/>
          <cell r="R364"/>
          <cell r="S364"/>
          <cell r="T364"/>
          <cell r="U364"/>
          <cell r="V364"/>
        </row>
        <row r="365">
          <cell r="C365"/>
          <cell r="D365"/>
          <cell r="E365"/>
          <cell r="F365"/>
          <cell r="G365"/>
          <cell r="H365"/>
          <cell r="J365"/>
          <cell r="K365"/>
          <cell r="M365"/>
          <cell r="N365"/>
          <cell r="P365"/>
          <cell r="Q365"/>
          <cell r="R365"/>
          <cell r="S365"/>
          <cell r="T365"/>
          <cell r="U365"/>
          <cell r="V365"/>
        </row>
        <row r="366">
          <cell r="C366"/>
          <cell r="D366"/>
          <cell r="E366"/>
          <cell r="F366"/>
          <cell r="G366"/>
          <cell r="H366"/>
          <cell r="J366"/>
          <cell r="K366"/>
          <cell r="M366"/>
          <cell r="N366"/>
          <cell r="P366"/>
          <cell r="Q366"/>
          <cell r="R366"/>
          <cell r="S366"/>
          <cell r="T366"/>
          <cell r="U366"/>
          <cell r="V366"/>
        </row>
        <row r="367">
          <cell r="C367"/>
          <cell r="D367"/>
          <cell r="E367"/>
          <cell r="F367"/>
          <cell r="G367"/>
          <cell r="H367"/>
          <cell r="J367"/>
          <cell r="K367"/>
          <cell r="M367"/>
          <cell r="N367"/>
          <cell r="P367"/>
          <cell r="Q367"/>
          <cell r="R367"/>
          <cell r="S367"/>
          <cell r="T367"/>
          <cell r="U367"/>
          <cell r="V367"/>
        </row>
        <row r="368">
          <cell r="C368"/>
          <cell r="D368"/>
          <cell r="E368"/>
          <cell r="F368"/>
          <cell r="G368"/>
          <cell r="H368"/>
          <cell r="J368"/>
          <cell r="K368"/>
          <cell r="M368"/>
          <cell r="N368"/>
          <cell r="P368"/>
          <cell r="Q368"/>
          <cell r="R368"/>
          <cell r="S368"/>
          <cell r="T368"/>
          <cell r="U368"/>
          <cell r="V368"/>
        </row>
        <row r="369">
          <cell r="C369"/>
          <cell r="D369"/>
          <cell r="E369"/>
          <cell r="F369"/>
          <cell r="G369"/>
          <cell r="H369"/>
          <cell r="J369"/>
          <cell r="K369"/>
          <cell r="M369"/>
          <cell r="N369"/>
          <cell r="P369"/>
          <cell r="Q369"/>
          <cell r="R369"/>
          <cell r="S369"/>
          <cell r="T369"/>
          <cell r="U369"/>
          <cell r="V369"/>
        </row>
        <row r="370">
          <cell r="C370"/>
          <cell r="D370"/>
          <cell r="E370"/>
          <cell r="F370"/>
          <cell r="G370"/>
          <cell r="H370"/>
          <cell r="J370"/>
          <cell r="K370"/>
          <cell r="M370"/>
          <cell r="N370"/>
          <cell r="P370"/>
          <cell r="Q370"/>
          <cell r="R370"/>
          <cell r="S370"/>
          <cell r="T370"/>
          <cell r="U370"/>
          <cell r="V370"/>
        </row>
        <row r="371">
          <cell r="C371"/>
          <cell r="D371"/>
          <cell r="E371"/>
          <cell r="F371"/>
          <cell r="G371"/>
          <cell r="H371"/>
          <cell r="J371"/>
          <cell r="K371"/>
          <cell r="M371"/>
          <cell r="N371"/>
          <cell r="P371"/>
          <cell r="Q371"/>
          <cell r="R371"/>
          <cell r="S371"/>
          <cell r="T371"/>
          <cell r="U371"/>
          <cell r="V371"/>
        </row>
        <row r="372">
          <cell r="C372"/>
          <cell r="D372"/>
          <cell r="E372"/>
          <cell r="F372"/>
          <cell r="G372"/>
          <cell r="H372"/>
          <cell r="J372"/>
          <cell r="K372"/>
          <cell r="M372"/>
          <cell r="N372"/>
          <cell r="P372"/>
          <cell r="Q372"/>
          <cell r="R372"/>
          <cell r="S372"/>
          <cell r="T372"/>
          <cell r="U372"/>
          <cell r="V372"/>
        </row>
        <row r="373">
          <cell r="C373"/>
          <cell r="D373"/>
          <cell r="E373"/>
          <cell r="F373"/>
          <cell r="G373"/>
          <cell r="H373"/>
          <cell r="J373"/>
          <cell r="K373"/>
          <cell r="M373"/>
          <cell r="N373"/>
          <cell r="P373"/>
          <cell r="Q373"/>
          <cell r="R373"/>
          <cell r="S373"/>
          <cell r="T373"/>
          <cell r="U373"/>
          <cell r="V373"/>
        </row>
        <row r="374">
          <cell r="C374"/>
          <cell r="D374"/>
          <cell r="E374"/>
          <cell r="F374"/>
          <cell r="G374"/>
          <cell r="H374"/>
          <cell r="J374"/>
          <cell r="K374"/>
          <cell r="M374"/>
          <cell r="N374"/>
          <cell r="P374"/>
          <cell r="Q374"/>
          <cell r="R374"/>
          <cell r="S374"/>
          <cell r="T374"/>
          <cell r="U374"/>
          <cell r="V374"/>
        </row>
        <row r="375">
          <cell r="C375"/>
          <cell r="D375"/>
          <cell r="E375"/>
          <cell r="F375"/>
          <cell r="G375"/>
          <cell r="H375"/>
          <cell r="J375"/>
          <cell r="K375"/>
          <cell r="M375"/>
          <cell r="N375"/>
          <cell r="P375"/>
          <cell r="Q375"/>
          <cell r="R375"/>
          <cell r="S375"/>
          <cell r="T375"/>
          <cell r="U375"/>
          <cell r="V375"/>
        </row>
        <row r="376">
          <cell r="C376"/>
          <cell r="D376"/>
          <cell r="E376"/>
          <cell r="F376"/>
          <cell r="G376"/>
          <cell r="H376"/>
          <cell r="J376"/>
          <cell r="K376"/>
          <cell r="M376"/>
          <cell r="N376"/>
          <cell r="P376"/>
          <cell r="Q376"/>
          <cell r="R376"/>
          <cell r="S376"/>
          <cell r="T376"/>
          <cell r="U376"/>
          <cell r="V376"/>
        </row>
        <row r="377">
          <cell r="C377"/>
          <cell r="D377"/>
          <cell r="E377"/>
          <cell r="F377"/>
          <cell r="G377"/>
          <cell r="H377"/>
          <cell r="J377"/>
          <cell r="K377"/>
          <cell r="M377"/>
          <cell r="N377"/>
          <cell r="P377"/>
          <cell r="Q377"/>
          <cell r="R377"/>
          <cell r="S377"/>
          <cell r="T377"/>
          <cell r="U377"/>
          <cell r="V377"/>
        </row>
        <row r="378">
          <cell r="C378"/>
          <cell r="D378"/>
          <cell r="E378"/>
          <cell r="F378"/>
          <cell r="G378"/>
          <cell r="H378"/>
          <cell r="J378"/>
          <cell r="K378"/>
          <cell r="M378"/>
          <cell r="N378"/>
          <cell r="P378"/>
          <cell r="Q378"/>
          <cell r="R378"/>
          <cell r="S378"/>
          <cell r="T378"/>
          <cell r="U378"/>
          <cell r="V378"/>
        </row>
        <row r="379">
          <cell r="C379"/>
          <cell r="D379"/>
          <cell r="E379"/>
          <cell r="F379"/>
          <cell r="G379"/>
          <cell r="H379"/>
          <cell r="J379"/>
          <cell r="K379"/>
          <cell r="M379"/>
          <cell r="N379"/>
          <cell r="P379"/>
          <cell r="Q379"/>
          <cell r="R379"/>
          <cell r="S379"/>
          <cell r="T379"/>
          <cell r="U379"/>
          <cell r="V379"/>
        </row>
        <row r="380">
          <cell r="C380"/>
          <cell r="D380"/>
          <cell r="E380"/>
          <cell r="F380"/>
          <cell r="G380"/>
          <cell r="H380"/>
          <cell r="J380"/>
          <cell r="K380"/>
          <cell r="M380"/>
          <cell r="N380"/>
          <cell r="P380"/>
          <cell r="Q380"/>
          <cell r="R380"/>
          <cell r="S380"/>
          <cell r="T380"/>
          <cell r="U380"/>
          <cell r="V380"/>
        </row>
        <row r="381">
          <cell r="C381"/>
          <cell r="D381"/>
          <cell r="E381"/>
          <cell r="F381"/>
          <cell r="G381"/>
          <cell r="H381"/>
          <cell r="J381"/>
          <cell r="K381"/>
          <cell r="M381"/>
          <cell r="N381"/>
          <cell r="P381"/>
          <cell r="Q381"/>
          <cell r="R381"/>
          <cell r="S381"/>
          <cell r="T381"/>
          <cell r="U381"/>
          <cell r="V381"/>
        </row>
        <row r="382">
          <cell r="C382"/>
          <cell r="D382"/>
          <cell r="E382"/>
          <cell r="F382"/>
          <cell r="G382"/>
          <cell r="H382"/>
          <cell r="J382"/>
          <cell r="K382"/>
          <cell r="M382"/>
          <cell r="N382"/>
          <cell r="P382"/>
          <cell r="Q382"/>
          <cell r="R382"/>
          <cell r="S382"/>
          <cell r="T382"/>
          <cell r="U382"/>
          <cell r="V382"/>
        </row>
        <row r="383">
          <cell r="C383"/>
          <cell r="D383"/>
          <cell r="E383"/>
          <cell r="F383"/>
          <cell r="G383"/>
          <cell r="H383"/>
          <cell r="J383"/>
          <cell r="K383"/>
          <cell r="M383"/>
          <cell r="N383"/>
          <cell r="P383"/>
          <cell r="Q383"/>
          <cell r="R383"/>
          <cell r="S383"/>
          <cell r="T383"/>
          <cell r="U383"/>
          <cell r="V383"/>
        </row>
        <row r="384">
          <cell r="C384"/>
          <cell r="D384"/>
          <cell r="E384"/>
          <cell r="F384"/>
          <cell r="G384"/>
          <cell r="H384"/>
          <cell r="J384"/>
          <cell r="K384"/>
          <cell r="M384"/>
          <cell r="N384"/>
          <cell r="P384"/>
          <cell r="Q384"/>
          <cell r="R384"/>
          <cell r="S384"/>
          <cell r="T384"/>
          <cell r="U384"/>
          <cell r="V384"/>
        </row>
        <row r="385">
          <cell r="C385"/>
          <cell r="D385"/>
          <cell r="E385"/>
          <cell r="F385"/>
          <cell r="G385"/>
          <cell r="H385"/>
          <cell r="J385"/>
          <cell r="K385"/>
          <cell r="M385"/>
          <cell r="N385"/>
          <cell r="P385"/>
          <cell r="Q385"/>
          <cell r="R385"/>
          <cell r="S385"/>
          <cell r="T385"/>
          <cell r="U385"/>
          <cell r="V385"/>
        </row>
        <row r="386">
          <cell r="C386"/>
          <cell r="D386"/>
          <cell r="E386"/>
          <cell r="F386"/>
          <cell r="G386"/>
          <cell r="H386"/>
          <cell r="J386"/>
          <cell r="K386"/>
          <cell r="M386"/>
          <cell r="N386"/>
          <cell r="P386"/>
          <cell r="Q386"/>
          <cell r="R386"/>
          <cell r="S386"/>
          <cell r="T386"/>
          <cell r="U386"/>
          <cell r="V386"/>
        </row>
        <row r="387">
          <cell r="C387"/>
          <cell r="D387"/>
          <cell r="E387"/>
          <cell r="F387"/>
          <cell r="G387"/>
          <cell r="H387"/>
          <cell r="J387"/>
          <cell r="K387"/>
          <cell r="M387"/>
          <cell r="N387"/>
          <cell r="P387"/>
          <cell r="Q387"/>
          <cell r="R387"/>
          <cell r="S387"/>
          <cell r="T387"/>
          <cell r="U387"/>
          <cell r="V387"/>
        </row>
        <row r="388">
          <cell r="C388"/>
          <cell r="D388"/>
          <cell r="E388"/>
          <cell r="F388"/>
          <cell r="G388"/>
          <cell r="H388"/>
          <cell r="J388"/>
          <cell r="K388"/>
          <cell r="M388"/>
          <cell r="N388"/>
          <cell r="P388"/>
          <cell r="Q388"/>
          <cell r="R388"/>
          <cell r="S388"/>
          <cell r="T388"/>
          <cell r="U388"/>
          <cell r="V388"/>
        </row>
        <row r="389">
          <cell r="C389"/>
          <cell r="D389"/>
          <cell r="E389"/>
          <cell r="F389"/>
          <cell r="G389"/>
          <cell r="H389"/>
          <cell r="J389"/>
          <cell r="K389"/>
          <cell r="M389"/>
          <cell r="N389"/>
          <cell r="P389"/>
          <cell r="Q389"/>
          <cell r="R389"/>
          <cell r="S389"/>
          <cell r="T389"/>
          <cell r="U389"/>
          <cell r="V389"/>
        </row>
        <row r="390">
          <cell r="C390"/>
          <cell r="D390"/>
          <cell r="E390"/>
          <cell r="F390"/>
          <cell r="G390"/>
          <cell r="H390"/>
          <cell r="J390"/>
          <cell r="K390"/>
          <cell r="M390"/>
          <cell r="N390"/>
          <cell r="P390"/>
          <cell r="Q390"/>
          <cell r="R390"/>
          <cell r="S390"/>
          <cell r="T390"/>
          <cell r="U390"/>
          <cell r="V390"/>
        </row>
        <row r="391">
          <cell r="C391"/>
          <cell r="D391"/>
          <cell r="E391"/>
          <cell r="F391"/>
          <cell r="G391"/>
          <cell r="H391"/>
          <cell r="J391"/>
          <cell r="K391"/>
          <cell r="M391"/>
          <cell r="N391"/>
          <cell r="P391"/>
          <cell r="Q391"/>
          <cell r="R391"/>
          <cell r="S391"/>
          <cell r="T391"/>
          <cell r="U391"/>
          <cell r="V391"/>
        </row>
        <row r="392">
          <cell r="C392"/>
          <cell r="D392"/>
          <cell r="E392"/>
          <cell r="F392"/>
          <cell r="G392"/>
          <cell r="H392"/>
          <cell r="J392"/>
          <cell r="K392"/>
          <cell r="M392"/>
          <cell r="N392"/>
          <cell r="P392"/>
          <cell r="Q392"/>
          <cell r="R392"/>
          <cell r="S392"/>
          <cell r="T392"/>
          <cell r="U392"/>
          <cell r="V392"/>
        </row>
        <row r="393">
          <cell r="C393"/>
          <cell r="D393"/>
          <cell r="E393"/>
          <cell r="F393"/>
          <cell r="G393"/>
          <cell r="H393"/>
          <cell r="J393"/>
          <cell r="K393"/>
          <cell r="M393"/>
          <cell r="N393"/>
          <cell r="P393"/>
          <cell r="Q393"/>
          <cell r="R393"/>
          <cell r="S393"/>
          <cell r="T393"/>
          <cell r="U393"/>
          <cell r="V393"/>
        </row>
        <row r="394">
          <cell r="C394"/>
          <cell r="D394"/>
          <cell r="E394"/>
          <cell r="F394"/>
          <cell r="G394"/>
          <cell r="H394"/>
          <cell r="J394"/>
          <cell r="K394"/>
          <cell r="M394"/>
          <cell r="N394"/>
          <cell r="P394"/>
          <cell r="Q394"/>
          <cell r="R394"/>
          <cell r="S394"/>
          <cell r="T394"/>
          <cell r="U394"/>
          <cell r="V394"/>
        </row>
        <row r="395">
          <cell r="C395"/>
          <cell r="D395"/>
          <cell r="E395"/>
          <cell r="F395"/>
          <cell r="G395"/>
          <cell r="H395"/>
          <cell r="J395"/>
          <cell r="K395"/>
          <cell r="M395"/>
          <cell r="N395"/>
          <cell r="P395"/>
          <cell r="Q395"/>
          <cell r="R395"/>
          <cell r="S395"/>
          <cell r="T395"/>
          <cell r="U395"/>
          <cell r="V395"/>
        </row>
        <row r="396">
          <cell r="C396"/>
          <cell r="D396"/>
          <cell r="E396"/>
          <cell r="F396"/>
          <cell r="G396"/>
          <cell r="H396"/>
          <cell r="J396"/>
          <cell r="K396"/>
          <cell r="M396"/>
          <cell r="N396"/>
          <cell r="P396"/>
          <cell r="Q396"/>
          <cell r="R396"/>
          <cell r="S396"/>
          <cell r="T396"/>
          <cell r="U396"/>
          <cell r="V396"/>
        </row>
        <row r="397">
          <cell r="C397"/>
          <cell r="D397"/>
          <cell r="E397"/>
          <cell r="F397"/>
          <cell r="G397"/>
          <cell r="H397"/>
          <cell r="J397"/>
          <cell r="K397"/>
          <cell r="M397"/>
          <cell r="N397"/>
          <cell r="P397"/>
          <cell r="Q397"/>
          <cell r="R397"/>
          <cell r="S397"/>
          <cell r="T397"/>
          <cell r="U397"/>
          <cell r="V397"/>
        </row>
        <row r="398">
          <cell r="C398"/>
          <cell r="D398"/>
          <cell r="E398"/>
          <cell r="F398"/>
          <cell r="G398"/>
          <cell r="H398"/>
          <cell r="J398"/>
          <cell r="K398"/>
          <cell r="M398"/>
          <cell r="N398"/>
          <cell r="P398"/>
          <cell r="Q398"/>
          <cell r="R398"/>
          <cell r="S398"/>
          <cell r="T398"/>
          <cell r="U398"/>
          <cell r="V398"/>
        </row>
        <row r="399">
          <cell r="C399"/>
          <cell r="D399"/>
          <cell r="E399"/>
          <cell r="F399"/>
          <cell r="G399"/>
          <cell r="H399"/>
          <cell r="J399"/>
          <cell r="K399"/>
          <cell r="M399"/>
          <cell r="N399"/>
          <cell r="P399"/>
          <cell r="Q399"/>
          <cell r="R399"/>
          <cell r="S399"/>
          <cell r="T399"/>
          <cell r="U399"/>
          <cell r="V399"/>
        </row>
        <row r="400">
          <cell r="C400"/>
          <cell r="D400"/>
          <cell r="E400"/>
          <cell r="F400"/>
          <cell r="G400"/>
          <cell r="H400"/>
          <cell r="J400"/>
          <cell r="K400"/>
          <cell r="M400"/>
          <cell r="N400"/>
          <cell r="P400"/>
          <cell r="Q400"/>
          <cell r="R400"/>
          <cell r="S400"/>
          <cell r="T400"/>
          <cell r="U400"/>
          <cell r="V400"/>
        </row>
        <row r="401">
          <cell r="C401"/>
          <cell r="D401"/>
          <cell r="E401"/>
          <cell r="F401"/>
          <cell r="G401"/>
          <cell r="H401"/>
          <cell r="J401"/>
          <cell r="K401"/>
          <cell r="M401"/>
          <cell r="N401"/>
          <cell r="P401"/>
          <cell r="Q401"/>
          <cell r="R401"/>
          <cell r="S401"/>
          <cell r="T401"/>
          <cell r="U401"/>
          <cell r="V401"/>
        </row>
        <row r="402">
          <cell r="C402"/>
          <cell r="D402"/>
          <cell r="E402"/>
          <cell r="F402"/>
          <cell r="G402"/>
          <cell r="H402"/>
          <cell r="J402"/>
          <cell r="K402"/>
          <cell r="M402"/>
          <cell r="N402"/>
          <cell r="P402"/>
          <cell r="Q402"/>
          <cell r="R402"/>
          <cell r="S402"/>
          <cell r="T402"/>
          <cell r="U402"/>
          <cell r="V402"/>
        </row>
        <row r="403">
          <cell r="C403"/>
          <cell r="D403"/>
          <cell r="E403"/>
          <cell r="F403"/>
          <cell r="G403"/>
          <cell r="H403"/>
          <cell r="J403"/>
          <cell r="K403"/>
          <cell r="M403"/>
          <cell r="N403"/>
          <cell r="P403"/>
          <cell r="Q403"/>
          <cell r="R403"/>
          <cell r="S403"/>
          <cell r="T403"/>
          <cell r="U403"/>
          <cell r="V403"/>
        </row>
        <row r="404">
          <cell r="C404"/>
          <cell r="D404"/>
          <cell r="E404"/>
          <cell r="F404"/>
          <cell r="G404"/>
          <cell r="H404"/>
          <cell r="J404"/>
          <cell r="K404"/>
          <cell r="M404"/>
          <cell r="N404"/>
          <cell r="P404"/>
          <cell r="Q404"/>
          <cell r="R404"/>
          <cell r="S404"/>
          <cell r="T404"/>
          <cell r="U404"/>
          <cell r="V404"/>
        </row>
        <row r="405">
          <cell r="C405"/>
          <cell r="D405"/>
          <cell r="E405"/>
          <cell r="F405"/>
          <cell r="G405"/>
          <cell r="H405"/>
          <cell r="J405"/>
          <cell r="K405"/>
          <cell r="M405"/>
          <cell r="N405"/>
          <cell r="P405"/>
          <cell r="Q405"/>
          <cell r="R405"/>
          <cell r="S405"/>
          <cell r="T405"/>
          <cell r="U405"/>
          <cell r="V405"/>
        </row>
        <row r="406">
          <cell r="C406"/>
          <cell r="D406"/>
          <cell r="E406"/>
          <cell r="F406"/>
          <cell r="G406"/>
          <cell r="H406"/>
          <cell r="J406"/>
          <cell r="K406"/>
          <cell r="M406"/>
          <cell r="N406"/>
          <cell r="P406"/>
          <cell r="Q406"/>
          <cell r="R406"/>
          <cell r="S406"/>
          <cell r="T406"/>
          <cell r="U406"/>
          <cell r="V406"/>
        </row>
        <row r="407">
          <cell r="C407"/>
          <cell r="D407"/>
          <cell r="E407"/>
          <cell r="F407"/>
          <cell r="G407"/>
          <cell r="H407"/>
          <cell r="J407"/>
          <cell r="K407"/>
          <cell r="M407"/>
          <cell r="N407"/>
          <cell r="P407"/>
          <cell r="Q407"/>
          <cell r="R407"/>
          <cell r="S407"/>
          <cell r="T407"/>
          <cell r="U407"/>
          <cell r="V407"/>
        </row>
        <row r="408">
          <cell r="C408"/>
          <cell r="D408"/>
          <cell r="E408"/>
          <cell r="F408"/>
          <cell r="G408"/>
          <cell r="H408"/>
          <cell r="J408"/>
          <cell r="K408"/>
          <cell r="M408"/>
          <cell r="N408"/>
          <cell r="P408"/>
          <cell r="Q408"/>
          <cell r="R408"/>
          <cell r="S408"/>
          <cell r="T408"/>
          <cell r="U408"/>
          <cell r="V408"/>
        </row>
        <row r="409">
          <cell r="C409"/>
          <cell r="D409"/>
          <cell r="E409"/>
          <cell r="F409"/>
          <cell r="G409"/>
          <cell r="H409"/>
          <cell r="J409"/>
          <cell r="K409"/>
          <cell r="M409"/>
          <cell r="N409"/>
          <cell r="P409"/>
          <cell r="Q409"/>
          <cell r="R409"/>
          <cell r="S409"/>
          <cell r="T409"/>
          <cell r="U409"/>
          <cell r="V409"/>
        </row>
        <row r="410">
          <cell r="C410"/>
          <cell r="D410"/>
          <cell r="E410"/>
          <cell r="F410"/>
          <cell r="G410"/>
          <cell r="H410"/>
          <cell r="J410"/>
          <cell r="K410"/>
          <cell r="M410"/>
          <cell r="N410"/>
          <cell r="P410"/>
          <cell r="Q410"/>
          <cell r="R410"/>
          <cell r="S410"/>
          <cell r="T410"/>
          <cell r="U410"/>
          <cell r="V410"/>
        </row>
        <row r="411">
          <cell r="C411"/>
          <cell r="D411"/>
          <cell r="E411"/>
          <cell r="F411"/>
          <cell r="G411"/>
          <cell r="H411"/>
          <cell r="J411"/>
          <cell r="K411"/>
          <cell r="M411"/>
          <cell r="N411"/>
          <cell r="P411"/>
          <cell r="Q411"/>
          <cell r="R411"/>
          <cell r="S411"/>
          <cell r="T411"/>
          <cell r="U411"/>
          <cell r="V411"/>
        </row>
        <row r="412">
          <cell r="C412"/>
          <cell r="D412"/>
          <cell r="E412"/>
          <cell r="F412"/>
          <cell r="G412"/>
          <cell r="H412"/>
          <cell r="J412"/>
          <cell r="K412"/>
          <cell r="M412"/>
          <cell r="N412"/>
          <cell r="P412"/>
          <cell r="Q412"/>
          <cell r="R412"/>
          <cell r="S412"/>
          <cell r="T412"/>
          <cell r="U412"/>
          <cell r="V412"/>
        </row>
        <row r="413">
          <cell r="C413"/>
          <cell r="D413"/>
          <cell r="E413"/>
          <cell r="F413"/>
          <cell r="G413"/>
          <cell r="H413"/>
          <cell r="J413"/>
          <cell r="K413"/>
          <cell r="M413"/>
          <cell r="N413"/>
          <cell r="P413"/>
          <cell r="Q413"/>
          <cell r="R413"/>
          <cell r="S413"/>
          <cell r="T413"/>
          <cell r="U413"/>
          <cell r="V413"/>
        </row>
        <row r="414">
          <cell r="C414"/>
          <cell r="D414"/>
          <cell r="E414"/>
          <cell r="F414"/>
          <cell r="G414"/>
          <cell r="H414"/>
          <cell r="J414"/>
          <cell r="K414"/>
          <cell r="M414"/>
          <cell r="N414"/>
          <cell r="P414"/>
          <cell r="Q414"/>
          <cell r="R414"/>
          <cell r="S414"/>
          <cell r="T414"/>
          <cell r="U414"/>
          <cell r="V414"/>
        </row>
        <row r="415">
          <cell r="C415"/>
          <cell r="D415"/>
          <cell r="E415"/>
          <cell r="F415"/>
          <cell r="G415"/>
          <cell r="H415"/>
          <cell r="J415"/>
          <cell r="K415"/>
          <cell r="M415"/>
          <cell r="N415"/>
          <cell r="P415"/>
          <cell r="Q415"/>
          <cell r="R415"/>
          <cell r="S415"/>
          <cell r="T415"/>
          <cell r="U415"/>
          <cell r="V415"/>
        </row>
        <row r="416">
          <cell r="C416"/>
          <cell r="D416"/>
          <cell r="E416"/>
          <cell r="F416"/>
          <cell r="G416"/>
          <cell r="H416"/>
          <cell r="J416"/>
          <cell r="K416"/>
          <cell r="M416"/>
          <cell r="N416"/>
          <cell r="P416"/>
          <cell r="Q416"/>
          <cell r="R416"/>
          <cell r="S416"/>
          <cell r="T416"/>
          <cell r="U416"/>
          <cell r="V416"/>
        </row>
        <row r="417">
          <cell r="C417"/>
          <cell r="D417"/>
          <cell r="E417"/>
          <cell r="F417"/>
          <cell r="G417"/>
          <cell r="H417"/>
          <cell r="J417"/>
          <cell r="K417"/>
          <cell r="M417"/>
          <cell r="N417"/>
          <cell r="P417"/>
          <cell r="Q417"/>
          <cell r="R417"/>
          <cell r="S417"/>
          <cell r="T417"/>
          <cell r="U417"/>
          <cell r="V417"/>
        </row>
        <row r="418">
          <cell r="C418"/>
          <cell r="D418"/>
          <cell r="E418"/>
          <cell r="F418"/>
          <cell r="G418"/>
          <cell r="H418"/>
          <cell r="J418"/>
          <cell r="K418"/>
          <cell r="M418"/>
          <cell r="N418"/>
          <cell r="P418"/>
          <cell r="Q418"/>
          <cell r="R418"/>
          <cell r="S418"/>
          <cell r="T418"/>
          <cell r="U418"/>
          <cell r="V418"/>
        </row>
        <row r="419">
          <cell r="C419"/>
          <cell r="D419"/>
          <cell r="E419"/>
          <cell r="F419"/>
          <cell r="G419"/>
          <cell r="H419"/>
          <cell r="J419"/>
          <cell r="K419"/>
          <cell r="M419"/>
          <cell r="N419"/>
          <cell r="P419"/>
          <cell r="Q419"/>
          <cell r="R419"/>
          <cell r="S419"/>
          <cell r="T419"/>
          <cell r="U419"/>
          <cell r="V419"/>
        </row>
        <row r="420">
          <cell r="C420"/>
          <cell r="D420"/>
          <cell r="E420"/>
          <cell r="F420"/>
          <cell r="G420"/>
          <cell r="H420"/>
          <cell r="J420"/>
          <cell r="K420"/>
          <cell r="M420"/>
          <cell r="N420"/>
          <cell r="P420"/>
          <cell r="Q420"/>
          <cell r="R420"/>
          <cell r="S420"/>
          <cell r="T420"/>
          <cell r="U420"/>
          <cell r="V420"/>
        </row>
        <row r="421">
          <cell r="C421"/>
          <cell r="D421"/>
          <cell r="E421"/>
          <cell r="F421"/>
          <cell r="G421"/>
          <cell r="H421"/>
          <cell r="J421"/>
          <cell r="K421"/>
          <cell r="M421"/>
          <cell r="N421"/>
          <cell r="P421"/>
          <cell r="Q421"/>
          <cell r="R421"/>
          <cell r="S421"/>
          <cell r="T421"/>
          <cell r="U421"/>
          <cell r="V421"/>
        </row>
        <row r="422">
          <cell r="C422"/>
          <cell r="D422"/>
          <cell r="E422"/>
          <cell r="F422"/>
          <cell r="G422"/>
          <cell r="H422"/>
          <cell r="J422"/>
          <cell r="K422"/>
          <cell r="M422"/>
          <cell r="N422"/>
          <cell r="P422"/>
          <cell r="Q422"/>
          <cell r="R422"/>
          <cell r="S422"/>
          <cell r="T422"/>
          <cell r="U422"/>
          <cell r="V422"/>
        </row>
        <row r="423">
          <cell r="C423"/>
          <cell r="D423"/>
          <cell r="E423"/>
          <cell r="F423"/>
          <cell r="G423"/>
          <cell r="H423"/>
          <cell r="J423"/>
          <cell r="K423"/>
          <cell r="M423"/>
          <cell r="N423"/>
          <cell r="P423"/>
          <cell r="Q423"/>
          <cell r="R423"/>
          <cell r="S423"/>
          <cell r="T423"/>
          <cell r="U423"/>
          <cell r="V423"/>
        </row>
        <row r="424">
          <cell r="C424"/>
          <cell r="D424"/>
          <cell r="E424"/>
          <cell r="F424"/>
          <cell r="G424"/>
          <cell r="H424"/>
          <cell r="J424"/>
          <cell r="K424"/>
          <cell r="M424"/>
          <cell r="N424"/>
          <cell r="P424"/>
          <cell r="Q424"/>
          <cell r="R424"/>
          <cell r="S424"/>
          <cell r="T424"/>
          <cell r="U424"/>
          <cell r="V424"/>
        </row>
        <row r="425">
          <cell r="C425"/>
          <cell r="D425"/>
          <cell r="E425"/>
          <cell r="F425"/>
          <cell r="G425"/>
          <cell r="H425"/>
          <cell r="J425"/>
          <cell r="K425"/>
          <cell r="M425"/>
          <cell r="N425"/>
          <cell r="P425"/>
          <cell r="Q425"/>
          <cell r="R425"/>
          <cell r="S425"/>
          <cell r="T425"/>
          <cell r="U425"/>
          <cell r="V425"/>
        </row>
        <row r="426">
          <cell r="C426"/>
          <cell r="D426"/>
          <cell r="E426"/>
          <cell r="F426"/>
          <cell r="G426"/>
          <cell r="H426"/>
          <cell r="J426"/>
          <cell r="K426"/>
          <cell r="M426"/>
          <cell r="N426"/>
          <cell r="P426"/>
          <cell r="Q426"/>
          <cell r="R426"/>
          <cell r="S426"/>
          <cell r="T426"/>
          <cell r="U426"/>
          <cell r="V426"/>
        </row>
        <row r="427">
          <cell r="C427"/>
          <cell r="D427"/>
          <cell r="E427"/>
          <cell r="F427"/>
          <cell r="G427"/>
          <cell r="H427"/>
          <cell r="J427"/>
          <cell r="K427"/>
          <cell r="M427"/>
          <cell r="N427"/>
          <cell r="P427"/>
          <cell r="Q427"/>
          <cell r="R427"/>
          <cell r="S427"/>
          <cell r="T427"/>
          <cell r="U427"/>
          <cell r="V427"/>
        </row>
        <row r="428">
          <cell r="C428"/>
          <cell r="D428"/>
          <cell r="E428"/>
          <cell r="F428"/>
          <cell r="G428"/>
          <cell r="H428"/>
          <cell r="J428"/>
          <cell r="K428"/>
          <cell r="M428"/>
          <cell r="N428"/>
          <cell r="P428"/>
          <cell r="Q428"/>
          <cell r="R428"/>
          <cell r="S428"/>
          <cell r="T428"/>
          <cell r="U428"/>
          <cell r="V428"/>
        </row>
        <row r="429">
          <cell r="C429"/>
          <cell r="D429"/>
          <cell r="E429"/>
          <cell r="F429"/>
          <cell r="G429"/>
          <cell r="H429"/>
          <cell r="J429"/>
          <cell r="K429"/>
          <cell r="M429"/>
          <cell r="N429"/>
          <cell r="P429"/>
          <cell r="Q429"/>
          <cell r="R429"/>
          <cell r="S429"/>
          <cell r="T429"/>
          <cell r="U429"/>
          <cell r="V429"/>
        </row>
        <row r="430">
          <cell r="C430"/>
          <cell r="D430"/>
          <cell r="E430"/>
          <cell r="F430"/>
          <cell r="G430"/>
          <cell r="H430"/>
          <cell r="J430"/>
          <cell r="K430"/>
          <cell r="M430"/>
          <cell r="N430"/>
          <cell r="P430"/>
          <cell r="Q430"/>
          <cell r="R430"/>
          <cell r="S430"/>
          <cell r="T430"/>
          <cell r="U430"/>
          <cell r="V430"/>
        </row>
        <row r="431">
          <cell r="C431"/>
          <cell r="D431"/>
          <cell r="E431"/>
          <cell r="F431"/>
          <cell r="G431"/>
          <cell r="H431"/>
          <cell r="J431"/>
          <cell r="K431"/>
          <cell r="M431"/>
          <cell r="N431"/>
          <cell r="P431"/>
          <cell r="Q431"/>
          <cell r="R431"/>
          <cell r="S431"/>
          <cell r="T431"/>
          <cell r="U431"/>
          <cell r="V431"/>
        </row>
        <row r="432">
          <cell r="C432"/>
          <cell r="D432"/>
          <cell r="E432"/>
          <cell r="F432"/>
          <cell r="G432"/>
          <cell r="H432"/>
          <cell r="J432"/>
          <cell r="K432"/>
          <cell r="M432"/>
          <cell r="N432"/>
          <cell r="P432"/>
          <cell r="Q432"/>
          <cell r="R432"/>
          <cell r="S432"/>
          <cell r="T432"/>
          <cell r="U432"/>
          <cell r="V432"/>
        </row>
        <row r="433">
          <cell r="C433"/>
          <cell r="D433"/>
          <cell r="E433"/>
          <cell r="F433"/>
          <cell r="G433"/>
          <cell r="H433"/>
          <cell r="J433"/>
          <cell r="K433"/>
          <cell r="M433"/>
          <cell r="N433"/>
          <cell r="P433"/>
          <cell r="Q433"/>
          <cell r="R433"/>
          <cell r="S433"/>
          <cell r="T433"/>
          <cell r="U433"/>
          <cell r="V433"/>
        </row>
        <row r="434">
          <cell r="C434"/>
          <cell r="D434"/>
          <cell r="E434"/>
          <cell r="F434"/>
          <cell r="G434"/>
          <cell r="H434"/>
          <cell r="J434"/>
          <cell r="K434"/>
          <cell r="M434"/>
          <cell r="N434"/>
          <cell r="P434"/>
          <cell r="Q434"/>
          <cell r="R434"/>
          <cell r="S434"/>
          <cell r="T434"/>
          <cell r="U434"/>
          <cell r="V434"/>
        </row>
        <row r="435">
          <cell r="C435"/>
          <cell r="D435"/>
          <cell r="E435"/>
          <cell r="F435"/>
          <cell r="G435"/>
          <cell r="H435"/>
          <cell r="J435"/>
          <cell r="K435"/>
          <cell r="M435"/>
          <cell r="N435"/>
          <cell r="P435"/>
          <cell r="Q435"/>
          <cell r="R435"/>
          <cell r="S435"/>
          <cell r="T435"/>
          <cell r="U435"/>
          <cell r="V435"/>
        </row>
        <row r="436">
          <cell r="C436"/>
          <cell r="D436"/>
          <cell r="E436"/>
          <cell r="F436"/>
          <cell r="G436"/>
          <cell r="H436"/>
          <cell r="J436"/>
          <cell r="K436"/>
          <cell r="M436"/>
          <cell r="N436"/>
          <cell r="P436"/>
          <cell r="Q436"/>
          <cell r="R436"/>
          <cell r="S436"/>
          <cell r="T436"/>
          <cell r="U436"/>
          <cell r="V436"/>
        </row>
        <row r="437">
          <cell r="C437"/>
          <cell r="D437"/>
          <cell r="E437"/>
          <cell r="F437"/>
          <cell r="G437"/>
          <cell r="H437"/>
          <cell r="J437"/>
          <cell r="K437"/>
          <cell r="M437"/>
          <cell r="N437"/>
          <cell r="P437"/>
          <cell r="Q437"/>
          <cell r="R437"/>
          <cell r="S437"/>
          <cell r="T437"/>
          <cell r="U437"/>
          <cell r="V437"/>
        </row>
        <row r="438">
          <cell r="C438"/>
          <cell r="D438"/>
          <cell r="E438"/>
          <cell r="F438"/>
          <cell r="G438"/>
          <cell r="H438"/>
          <cell r="J438"/>
          <cell r="K438"/>
          <cell r="M438"/>
          <cell r="N438"/>
          <cell r="P438"/>
          <cell r="Q438"/>
          <cell r="R438"/>
          <cell r="S438"/>
          <cell r="T438"/>
          <cell r="U438"/>
          <cell r="V438"/>
        </row>
        <row r="439">
          <cell r="C439"/>
          <cell r="D439"/>
          <cell r="E439"/>
          <cell r="F439"/>
          <cell r="G439"/>
          <cell r="H439"/>
          <cell r="J439"/>
          <cell r="K439"/>
          <cell r="M439"/>
          <cell r="N439"/>
          <cell r="P439"/>
          <cell r="Q439"/>
          <cell r="R439"/>
          <cell r="S439"/>
          <cell r="T439"/>
          <cell r="U439"/>
          <cell r="V439"/>
        </row>
        <row r="440">
          <cell r="C440"/>
          <cell r="D440"/>
          <cell r="E440"/>
          <cell r="F440"/>
          <cell r="G440"/>
          <cell r="H440"/>
          <cell r="J440"/>
          <cell r="K440"/>
          <cell r="M440"/>
          <cell r="N440"/>
          <cell r="P440"/>
          <cell r="Q440"/>
          <cell r="R440"/>
          <cell r="S440"/>
          <cell r="T440"/>
          <cell r="U440"/>
          <cell r="V440"/>
        </row>
        <row r="441">
          <cell r="C441"/>
          <cell r="D441"/>
          <cell r="E441"/>
          <cell r="F441"/>
          <cell r="G441"/>
          <cell r="H441"/>
          <cell r="J441"/>
          <cell r="K441"/>
          <cell r="M441"/>
          <cell r="N441"/>
          <cell r="P441"/>
          <cell r="Q441"/>
          <cell r="R441"/>
          <cell r="S441"/>
          <cell r="T441"/>
          <cell r="U441"/>
          <cell r="V441"/>
        </row>
        <row r="442">
          <cell r="C442"/>
          <cell r="D442"/>
          <cell r="E442"/>
          <cell r="F442"/>
          <cell r="G442"/>
          <cell r="H442"/>
          <cell r="J442"/>
          <cell r="K442"/>
          <cell r="M442"/>
          <cell r="N442"/>
          <cell r="P442"/>
          <cell r="Q442"/>
          <cell r="R442"/>
          <cell r="S442"/>
          <cell r="T442"/>
          <cell r="U442"/>
          <cell r="V442"/>
        </row>
        <row r="443">
          <cell r="C443"/>
          <cell r="D443"/>
          <cell r="E443"/>
          <cell r="F443"/>
          <cell r="G443"/>
          <cell r="H443"/>
          <cell r="J443"/>
          <cell r="K443"/>
          <cell r="M443"/>
          <cell r="N443"/>
          <cell r="P443"/>
          <cell r="Q443"/>
          <cell r="R443"/>
          <cell r="S443"/>
          <cell r="T443"/>
          <cell r="U443"/>
          <cell r="V443"/>
        </row>
        <row r="444">
          <cell r="C444"/>
          <cell r="D444"/>
          <cell r="E444"/>
          <cell r="F444"/>
          <cell r="G444"/>
          <cell r="H444"/>
          <cell r="J444"/>
          <cell r="K444"/>
          <cell r="M444"/>
          <cell r="N444"/>
          <cell r="P444"/>
          <cell r="Q444"/>
          <cell r="R444"/>
          <cell r="S444"/>
          <cell r="T444"/>
          <cell r="U444"/>
          <cell r="V444"/>
        </row>
        <row r="445">
          <cell r="C445"/>
          <cell r="D445"/>
          <cell r="E445"/>
          <cell r="F445"/>
          <cell r="G445"/>
          <cell r="H445"/>
          <cell r="J445"/>
          <cell r="K445"/>
          <cell r="M445"/>
          <cell r="N445"/>
          <cell r="P445"/>
          <cell r="Q445"/>
          <cell r="R445"/>
          <cell r="S445"/>
          <cell r="T445"/>
          <cell r="U445"/>
          <cell r="V445"/>
        </row>
        <row r="446">
          <cell r="C446"/>
          <cell r="D446"/>
          <cell r="E446"/>
          <cell r="F446"/>
          <cell r="G446"/>
          <cell r="H446"/>
          <cell r="J446"/>
          <cell r="K446"/>
          <cell r="M446"/>
          <cell r="N446"/>
          <cell r="P446"/>
          <cell r="Q446"/>
          <cell r="R446"/>
          <cell r="S446"/>
          <cell r="T446"/>
          <cell r="U446"/>
          <cell r="V446"/>
        </row>
        <row r="447">
          <cell r="C447"/>
          <cell r="D447"/>
          <cell r="E447"/>
          <cell r="F447"/>
          <cell r="G447"/>
          <cell r="H447"/>
          <cell r="J447"/>
          <cell r="K447"/>
          <cell r="M447"/>
          <cell r="N447"/>
          <cell r="P447"/>
          <cell r="Q447"/>
          <cell r="R447"/>
          <cell r="S447"/>
          <cell r="T447"/>
          <cell r="U447"/>
          <cell r="V447"/>
        </row>
        <row r="448">
          <cell r="C448"/>
          <cell r="D448"/>
          <cell r="E448"/>
          <cell r="F448"/>
          <cell r="G448"/>
          <cell r="H448"/>
          <cell r="J448"/>
          <cell r="K448"/>
          <cell r="M448"/>
          <cell r="N448"/>
          <cell r="P448"/>
          <cell r="Q448"/>
          <cell r="R448"/>
          <cell r="S448"/>
          <cell r="T448"/>
          <cell r="U448"/>
          <cell r="V448"/>
        </row>
        <row r="449">
          <cell r="C449"/>
          <cell r="D449"/>
          <cell r="E449"/>
          <cell r="F449"/>
          <cell r="G449"/>
          <cell r="H449"/>
          <cell r="J449"/>
          <cell r="K449"/>
          <cell r="M449"/>
          <cell r="N449"/>
          <cell r="P449"/>
          <cell r="Q449"/>
          <cell r="R449"/>
          <cell r="S449"/>
          <cell r="T449"/>
          <cell r="U449"/>
          <cell r="V449"/>
        </row>
        <row r="450">
          <cell r="C450"/>
          <cell r="D450"/>
          <cell r="E450"/>
          <cell r="F450"/>
          <cell r="G450"/>
          <cell r="H450"/>
          <cell r="J450"/>
          <cell r="K450"/>
          <cell r="M450"/>
          <cell r="N450"/>
          <cell r="P450"/>
          <cell r="Q450"/>
          <cell r="R450"/>
          <cell r="S450"/>
          <cell r="T450"/>
          <cell r="U450"/>
          <cell r="V450"/>
        </row>
        <row r="451">
          <cell r="C451"/>
          <cell r="D451"/>
          <cell r="E451"/>
          <cell r="F451"/>
          <cell r="G451"/>
          <cell r="H451"/>
          <cell r="J451"/>
          <cell r="K451"/>
          <cell r="M451"/>
          <cell r="N451"/>
          <cell r="P451"/>
          <cell r="Q451"/>
          <cell r="R451"/>
          <cell r="S451"/>
          <cell r="T451"/>
          <cell r="U451"/>
          <cell r="V451"/>
        </row>
        <row r="452">
          <cell r="C452"/>
          <cell r="D452"/>
          <cell r="E452"/>
          <cell r="F452"/>
          <cell r="G452"/>
          <cell r="H452"/>
          <cell r="J452"/>
          <cell r="K452"/>
          <cell r="M452"/>
          <cell r="N452"/>
          <cell r="P452"/>
          <cell r="Q452"/>
          <cell r="R452"/>
          <cell r="S452"/>
          <cell r="T452"/>
          <cell r="U452"/>
          <cell r="V452"/>
        </row>
        <row r="453">
          <cell r="C453"/>
          <cell r="D453"/>
          <cell r="E453"/>
          <cell r="F453"/>
          <cell r="G453"/>
          <cell r="H453"/>
          <cell r="J453"/>
          <cell r="K453"/>
          <cell r="M453"/>
          <cell r="N453"/>
          <cell r="P453"/>
          <cell r="Q453"/>
          <cell r="R453"/>
          <cell r="S453"/>
          <cell r="T453"/>
          <cell r="U453"/>
          <cell r="V453"/>
        </row>
        <row r="454">
          <cell r="C454"/>
          <cell r="D454"/>
          <cell r="E454"/>
          <cell r="F454"/>
          <cell r="G454"/>
          <cell r="H454"/>
          <cell r="J454"/>
          <cell r="K454"/>
          <cell r="M454"/>
          <cell r="N454"/>
          <cell r="P454"/>
          <cell r="Q454"/>
          <cell r="R454"/>
          <cell r="S454"/>
          <cell r="T454"/>
          <cell r="U454"/>
          <cell r="V454"/>
        </row>
        <row r="455">
          <cell r="C455"/>
          <cell r="D455"/>
          <cell r="E455"/>
          <cell r="F455"/>
          <cell r="G455"/>
          <cell r="H455"/>
          <cell r="J455"/>
          <cell r="K455"/>
          <cell r="M455"/>
          <cell r="N455"/>
          <cell r="P455"/>
          <cell r="Q455"/>
          <cell r="R455"/>
          <cell r="S455"/>
          <cell r="T455"/>
          <cell r="U455"/>
          <cell r="V455"/>
        </row>
        <row r="456">
          <cell r="C456"/>
          <cell r="D456"/>
          <cell r="E456"/>
          <cell r="F456"/>
          <cell r="G456"/>
          <cell r="H456"/>
          <cell r="J456"/>
          <cell r="K456"/>
          <cell r="M456"/>
          <cell r="N456"/>
          <cell r="P456"/>
          <cell r="Q456"/>
          <cell r="R456"/>
          <cell r="S456"/>
          <cell r="T456"/>
          <cell r="U456"/>
          <cell r="V456"/>
        </row>
        <row r="457">
          <cell r="C457"/>
          <cell r="D457"/>
          <cell r="E457"/>
          <cell r="F457"/>
          <cell r="G457"/>
          <cell r="H457"/>
          <cell r="J457"/>
          <cell r="K457"/>
          <cell r="M457"/>
          <cell r="N457"/>
          <cell r="P457"/>
          <cell r="Q457"/>
          <cell r="R457"/>
          <cell r="S457"/>
          <cell r="T457"/>
          <cell r="U457"/>
          <cell r="V457"/>
        </row>
        <row r="458">
          <cell r="C458"/>
          <cell r="D458"/>
          <cell r="E458"/>
          <cell r="F458"/>
          <cell r="G458"/>
          <cell r="H458"/>
          <cell r="J458"/>
          <cell r="K458"/>
          <cell r="M458"/>
          <cell r="N458"/>
          <cell r="P458"/>
          <cell r="Q458"/>
          <cell r="R458"/>
          <cell r="S458"/>
          <cell r="T458"/>
          <cell r="U458"/>
          <cell r="V458"/>
        </row>
        <row r="459">
          <cell r="C459"/>
          <cell r="D459"/>
          <cell r="E459"/>
          <cell r="F459"/>
          <cell r="G459"/>
          <cell r="H459"/>
          <cell r="J459"/>
          <cell r="K459"/>
          <cell r="M459"/>
          <cell r="N459"/>
          <cell r="P459"/>
          <cell r="Q459"/>
          <cell r="R459"/>
          <cell r="S459"/>
          <cell r="T459"/>
          <cell r="U459"/>
          <cell r="V459"/>
        </row>
        <row r="460">
          <cell r="C460"/>
          <cell r="D460"/>
          <cell r="E460"/>
          <cell r="F460"/>
          <cell r="G460"/>
          <cell r="H460"/>
          <cell r="J460"/>
          <cell r="K460"/>
          <cell r="M460"/>
          <cell r="N460"/>
          <cell r="P460"/>
          <cell r="Q460"/>
          <cell r="R460"/>
          <cell r="S460"/>
          <cell r="T460"/>
          <cell r="U460"/>
          <cell r="V460"/>
        </row>
        <row r="461">
          <cell r="C461"/>
          <cell r="D461"/>
          <cell r="E461"/>
          <cell r="F461"/>
          <cell r="G461"/>
          <cell r="H461"/>
          <cell r="J461"/>
          <cell r="K461"/>
          <cell r="M461"/>
          <cell r="N461"/>
          <cell r="P461"/>
          <cell r="Q461"/>
          <cell r="R461"/>
          <cell r="S461"/>
          <cell r="T461"/>
          <cell r="U461"/>
          <cell r="V461"/>
        </row>
        <row r="462">
          <cell r="C462"/>
          <cell r="D462"/>
          <cell r="E462"/>
          <cell r="F462"/>
          <cell r="G462"/>
          <cell r="H462"/>
          <cell r="J462"/>
          <cell r="K462"/>
          <cell r="M462"/>
          <cell r="N462"/>
          <cell r="P462"/>
          <cell r="Q462"/>
          <cell r="R462"/>
          <cell r="S462"/>
          <cell r="T462"/>
          <cell r="U462"/>
          <cell r="V462"/>
        </row>
        <row r="463">
          <cell r="C463"/>
          <cell r="D463"/>
          <cell r="E463"/>
          <cell r="F463"/>
          <cell r="G463"/>
          <cell r="H463"/>
          <cell r="J463"/>
          <cell r="K463"/>
          <cell r="M463"/>
          <cell r="N463"/>
          <cell r="P463"/>
          <cell r="Q463"/>
          <cell r="R463"/>
          <cell r="S463"/>
          <cell r="T463"/>
          <cell r="U463"/>
          <cell r="V463"/>
        </row>
        <row r="464">
          <cell r="C464"/>
          <cell r="D464"/>
          <cell r="E464"/>
          <cell r="F464"/>
          <cell r="G464"/>
          <cell r="H464"/>
          <cell r="J464"/>
          <cell r="K464"/>
          <cell r="M464"/>
          <cell r="N464"/>
          <cell r="P464"/>
          <cell r="Q464"/>
          <cell r="R464"/>
          <cell r="S464"/>
          <cell r="T464"/>
          <cell r="U464"/>
          <cell r="V464"/>
        </row>
        <row r="465">
          <cell r="C465"/>
          <cell r="D465"/>
          <cell r="E465"/>
          <cell r="F465"/>
          <cell r="G465"/>
          <cell r="H465"/>
          <cell r="J465"/>
          <cell r="K465"/>
          <cell r="M465"/>
          <cell r="N465"/>
          <cell r="P465"/>
          <cell r="Q465"/>
          <cell r="R465"/>
          <cell r="S465"/>
          <cell r="T465"/>
          <cell r="U465"/>
          <cell r="V465"/>
        </row>
        <row r="466">
          <cell r="C466"/>
          <cell r="D466"/>
          <cell r="E466"/>
          <cell r="F466"/>
          <cell r="G466"/>
          <cell r="H466"/>
          <cell r="J466"/>
          <cell r="K466"/>
          <cell r="M466"/>
          <cell r="N466"/>
          <cell r="P466"/>
          <cell r="Q466"/>
          <cell r="R466"/>
          <cell r="S466"/>
          <cell r="T466"/>
          <cell r="U466"/>
          <cell r="V466"/>
        </row>
        <row r="467">
          <cell r="C467"/>
          <cell r="D467"/>
          <cell r="E467"/>
          <cell r="F467"/>
          <cell r="G467"/>
          <cell r="H467"/>
          <cell r="J467"/>
          <cell r="K467"/>
          <cell r="M467"/>
          <cell r="N467"/>
          <cell r="P467"/>
          <cell r="Q467"/>
          <cell r="R467"/>
          <cell r="S467"/>
          <cell r="T467"/>
          <cell r="U467"/>
          <cell r="V467"/>
        </row>
        <row r="468">
          <cell r="C468"/>
          <cell r="D468"/>
          <cell r="E468"/>
          <cell r="F468"/>
          <cell r="G468"/>
          <cell r="H468"/>
          <cell r="J468"/>
          <cell r="K468"/>
          <cell r="M468"/>
          <cell r="N468"/>
          <cell r="P468"/>
          <cell r="Q468"/>
          <cell r="R468"/>
          <cell r="S468"/>
          <cell r="T468"/>
          <cell r="U468"/>
          <cell r="V468"/>
        </row>
        <row r="469">
          <cell r="C469"/>
          <cell r="D469"/>
          <cell r="E469"/>
          <cell r="F469"/>
          <cell r="G469"/>
          <cell r="H469"/>
          <cell r="J469"/>
          <cell r="K469"/>
          <cell r="M469"/>
          <cell r="N469"/>
          <cell r="P469"/>
          <cell r="Q469"/>
          <cell r="R469"/>
          <cell r="S469"/>
          <cell r="T469"/>
          <cell r="U469"/>
          <cell r="V469"/>
        </row>
        <row r="470">
          <cell r="C470"/>
          <cell r="D470"/>
          <cell r="E470"/>
          <cell r="F470"/>
          <cell r="G470"/>
          <cell r="H470"/>
          <cell r="J470"/>
          <cell r="K470"/>
          <cell r="M470"/>
          <cell r="N470"/>
          <cell r="P470"/>
          <cell r="Q470"/>
          <cell r="R470"/>
          <cell r="S470"/>
          <cell r="T470"/>
          <cell r="U470"/>
          <cell r="V470"/>
        </row>
        <row r="471">
          <cell r="C471"/>
          <cell r="D471"/>
          <cell r="E471"/>
          <cell r="F471"/>
          <cell r="G471"/>
          <cell r="H471"/>
          <cell r="J471"/>
          <cell r="K471"/>
          <cell r="M471"/>
          <cell r="N471"/>
          <cell r="P471"/>
          <cell r="Q471"/>
          <cell r="R471"/>
          <cell r="S471"/>
          <cell r="T471"/>
          <cell r="U471"/>
          <cell r="V471"/>
        </row>
        <row r="472">
          <cell r="C472"/>
          <cell r="D472"/>
          <cell r="E472"/>
          <cell r="F472"/>
          <cell r="G472"/>
          <cell r="H472"/>
          <cell r="J472"/>
          <cell r="K472"/>
          <cell r="M472"/>
          <cell r="N472"/>
          <cell r="P472"/>
          <cell r="Q472"/>
          <cell r="R472"/>
          <cell r="S472"/>
          <cell r="T472"/>
          <cell r="U472"/>
          <cell r="V472"/>
        </row>
        <row r="473">
          <cell r="C473"/>
          <cell r="D473"/>
          <cell r="E473"/>
          <cell r="F473"/>
          <cell r="G473"/>
          <cell r="H473"/>
          <cell r="J473"/>
          <cell r="K473"/>
          <cell r="M473"/>
          <cell r="N473"/>
          <cell r="P473"/>
          <cell r="Q473"/>
          <cell r="R473"/>
          <cell r="S473"/>
          <cell r="T473"/>
          <cell r="U473"/>
          <cell r="V473"/>
        </row>
        <row r="474">
          <cell r="C474"/>
          <cell r="D474"/>
          <cell r="E474"/>
          <cell r="F474"/>
          <cell r="G474"/>
          <cell r="H474"/>
          <cell r="J474"/>
          <cell r="K474"/>
          <cell r="M474"/>
          <cell r="N474"/>
          <cell r="P474"/>
          <cell r="Q474"/>
          <cell r="R474"/>
          <cell r="S474"/>
          <cell r="T474"/>
          <cell r="U474"/>
          <cell r="V474"/>
        </row>
        <row r="475">
          <cell r="C475"/>
          <cell r="D475"/>
          <cell r="E475"/>
          <cell r="F475"/>
          <cell r="G475"/>
          <cell r="H475"/>
          <cell r="J475"/>
          <cell r="K475"/>
          <cell r="M475"/>
          <cell r="N475"/>
          <cell r="P475"/>
          <cell r="Q475"/>
          <cell r="R475"/>
          <cell r="S475"/>
          <cell r="T475"/>
          <cell r="U475"/>
          <cell r="V475"/>
        </row>
        <row r="476">
          <cell r="C476"/>
          <cell r="D476"/>
          <cell r="E476"/>
          <cell r="F476"/>
          <cell r="G476"/>
          <cell r="H476"/>
          <cell r="J476"/>
          <cell r="K476"/>
          <cell r="M476"/>
          <cell r="N476"/>
          <cell r="P476"/>
          <cell r="Q476"/>
          <cell r="R476"/>
          <cell r="S476"/>
          <cell r="T476"/>
          <cell r="U476"/>
          <cell r="V476"/>
        </row>
        <row r="477">
          <cell r="C477"/>
          <cell r="D477"/>
          <cell r="E477"/>
          <cell r="F477"/>
          <cell r="G477"/>
          <cell r="H477"/>
          <cell r="J477"/>
          <cell r="K477"/>
          <cell r="M477"/>
          <cell r="N477"/>
          <cell r="P477"/>
          <cell r="Q477"/>
          <cell r="R477"/>
          <cell r="S477"/>
          <cell r="T477"/>
          <cell r="U477"/>
          <cell r="V477"/>
        </row>
        <row r="478">
          <cell r="C478"/>
          <cell r="D478"/>
          <cell r="E478"/>
          <cell r="F478"/>
          <cell r="G478"/>
          <cell r="H478"/>
          <cell r="J478"/>
          <cell r="K478"/>
          <cell r="M478"/>
          <cell r="N478"/>
          <cell r="P478"/>
          <cell r="Q478"/>
          <cell r="R478"/>
          <cell r="S478"/>
          <cell r="T478"/>
          <cell r="U478"/>
          <cell r="V478"/>
        </row>
        <row r="479">
          <cell r="C479"/>
          <cell r="D479"/>
          <cell r="E479"/>
          <cell r="F479"/>
          <cell r="G479"/>
          <cell r="H479"/>
          <cell r="J479"/>
          <cell r="K479"/>
          <cell r="M479"/>
          <cell r="N479"/>
          <cell r="P479"/>
          <cell r="Q479"/>
          <cell r="R479"/>
          <cell r="S479"/>
          <cell r="T479"/>
          <cell r="U479"/>
          <cell r="V479"/>
        </row>
        <row r="480">
          <cell r="C480"/>
          <cell r="D480"/>
          <cell r="E480"/>
          <cell r="F480"/>
          <cell r="G480"/>
          <cell r="H480"/>
          <cell r="J480"/>
          <cell r="K480"/>
          <cell r="M480"/>
          <cell r="N480"/>
          <cell r="P480"/>
          <cell r="Q480"/>
          <cell r="R480"/>
          <cell r="S480"/>
          <cell r="T480"/>
          <cell r="U480"/>
          <cell r="V480"/>
        </row>
        <row r="481">
          <cell r="C481"/>
          <cell r="D481"/>
          <cell r="E481"/>
          <cell r="F481"/>
          <cell r="G481"/>
          <cell r="H481"/>
          <cell r="J481"/>
          <cell r="K481"/>
          <cell r="M481"/>
          <cell r="N481"/>
          <cell r="P481"/>
          <cell r="Q481"/>
          <cell r="R481"/>
          <cell r="S481"/>
          <cell r="T481"/>
          <cell r="U481"/>
          <cell r="V481"/>
        </row>
        <row r="482">
          <cell r="C482"/>
          <cell r="D482"/>
          <cell r="E482"/>
          <cell r="F482"/>
          <cell r="G482"/>
          <cell r="H482"/>
          <cell r="J482"/>
          <cell r="K482"/>
          <cell r="M482"/>
          <cell r="N482"/>
          <cell r="P482"/>
          <cell r="Q482"/>
          <cell r="R482"/>
          <cell r="S482"/>
          <cell r="T482"/>
          <cell r="U482"/>
          <cell r="V482"/>
        </row>
        <row r="483">
          <cell r="C483"/>
          <cell r="D483"/>
          <cell r="E483"/>
          <cell r="F483"/>
          <cell r="G483"/>
          <cell r="H483"/>
          <cell r="J483"/>
          <cell r="K483"/>
          <cell r="M483"/>
          <cell r="N483"/>
          <cell r="P483"/>
          <cell r="Q483"/>
          <cell r="R483"/>
          <cell r="S483"/>
          <cell r="T483"/>
          <cell r="U483"/>
          <cell r="V483"/>
        </row>
        <row r="484">
          <cell r="C484"/>
          <cell r="D484"/>
          <cell r="E484"/>
          <cell r="F484"/>
          <cell r="G484"/>
          <cell r="H484"/>
          <cell r="J484"/>
          <cell r="K484"/>
          <cell r="M484"/>
          <cell r="N484"/>
          <cell r="P484"/>
          <cell r="Q484"/>
          <cell r="R484"/>
          <cell r="S484"/>
          <cell r="T484"/>
          <cell r="U484"/>
          <cell r="V484"/>
        </row>
        <row r="485">
          <cell r="C485"/>
          <cell r="D485"/>
          <cell r="E485"/>
          <cell r="F485"/>
          <cell r="G485"/>
          <cell r="H485"/>
          <cell r="J485"/>
          <cell r="K485"/>
          <cell r="M485"/>
          <cell r="N485"/>
          <cell r="P485"/>
          <cell r="Q485"/>
          <cell r="R485"/>
          <cell r="S485"/>
          <cell r="T485"/>
          <cell r="U485"/>
          <cell r="V485"/>
        </row>
        <row r="486">
          <cell r="C486"/>
          <cell r="D486"/>
          <cell r="E486"/>
          <cell r="F486"/>
          <cell r="G486"/>
          <cell r="H486"/>
          <cell r="J486"/>
          <cell r="K486"/>
          <cell r="M486"/>
          <cell r="N486"/>
          <cell r="P486"/>
          <cell r="Q486"/>
          <cell r="R486"/>
          <cell r="S486"/>
          <cell r="T486"/>
          <cell r="U486"/>
          <cell r="V486"/>
        </row>
        <row r="487">
          <cell r="C487"/>
          <cell r="D487"/>
          <cell r="E487"/>
          <cell r="F487"/>
          <cell r="G487"/>
          <cell r="H487"/>
          <cell r="J487"/>
          <cell r="K487"/>
          <cell r="M487"/>
          <cell r="N487"/>
          <cell r="P487"/>
          <cell r="Q487"/>
          <cell r="R487"/>
          <cell r="S487"/>
          <cell r="T487"/>
          <cell r="U487"/>
          <cell r="V487"/>
        </row>
        <row r="488">
          <cell r="C488"/>
          <cell r="D488"/>
          <cell r="E488"/>
          <cell r="F488"/>
          <cell r="G488"/>
          <cell r="H488"/>
          <cell r="J488"/>
          <cell r="K488"/>
          <cell r="M488"/>
          <cell r="N488"/>
          <cell r="P488"/>
          <cell r="Q488"/>
          <cell r="R488"/>
          <cell r="S488"/>
          <cell r="T488"/>
          <cell r="U488"/>
          <cell r="V488"/>
        </row>
        <row r="489">
          <cell r="C489"/>
          <cell r="D489"/>
          <cell r="E489"/>
          <cell r="F489"/>
          <cell r="G489"/>
          <cell r="H489"/>
          <cell r="J489"/>
          <cell r="K489"/>
          <cell r="M489"/>
          <cell r="N489"/>
          <cell r="P489"/>
          <cell r="Q489"/>
          <cell r="R489"/>
          <cell r="S489"/>
          <cell r="T489"/>
          <cell r="U489"/>
          <cell r="V489"/>
        </row>
        <row r="490">
          <cell r="C490"/>
          <cell r="D490"/>
          <cell r="E490"/>
          <cell r="F490"/>
          <cell r="G490"/>
          <cell r="H490"/>
          <cell r="J490"/>
          <cell r="K490"/>
          <cell r="M490"/>
          <cell r="N490"/>
          <cell r="P490"/>
          <cell r="Q490"/>
          <cell r="R490"/>
          <cell r="S490"/>
          <cell r="T490"/>
          <cell r="U490"/>
          <cell r="V490"/>
        </row>
        <row r="491">
          <cell r="C491"/>
          <cell r="D491"/>
          <cell r="E491"/>
          <cell r="F491"/>
          <cell r="G491"/>
          <cell r="H491"/>
          <cell r="J491"/>
          <cell r="K491"/>
          <cell r="M491"/>
          <cell r="N491"/>
          <cell r="P491"/>
          <cell r="Q491"/>
          <cell r="R491"/>
          <cell r="S491"/>
          <cell r="T491"/>
          <cell r="U491"/>
          <cell r="V491"/>
        </row>
        <row r="492">
          <cell r="C492"/>
          <cell r="D492"/>
          <cell r="E492"/>
          <cell r="F492"/>
          <cell r="G492"/>
          <cell r="H492"/>
          <cell r="J492"/>
          <cell r="K492"/>
          <cell r="M492"/>
          <cell r="N492"/>
          <cell r="P492"/>
          <cell r="Q492"/>
          <cell r="R492"/>
          <cell r="S492"/>
          <cell r="T492"/>
          <cell r="U492"/>
          <cell r="V492"/>
        </row>
        <row r="493">
          <cell r="C493"/>
          <cell r="D493"/>
          <cell r="E493"/>
          <cell r="F493"/>
          <cell r="G493"/>
          <cell r="H493"/>
          <cell r="J493"/>
          <cell r="K493"/>
          <cell r="M493"/>
          <cell r="N493"/>
          <cell r="P493"/>
          <cell r="Q493"/>
          <cell r="R493"/>
          <cell r="S493"/>
          <cell r="T493"/>
          <cell r="U493"/>
          <cell r="V493"/>
        </row>
        <row r="494">
          <cell r="C494"/>
          <cell r="D494"/>
          <cell r="E494"/>
          <cell r="F494"/>
          <cell r="G494"/>
          <cell r="H494"/>
          <cell r="J494"/>
          <cell r="K494"/>
          <cell r="M494"/>
          <cell r="N494"/>
          <cell r="P494"/>
          <cell r="Q494"/>
          <cell r="R494"/>
          <cell r="S494"/>
          <cell r="T494"/>
          <cell r="U494"/>
          <cell r="V494"/>
        </row>
        <row r="495">
          <cell r="C495"/>
          <cell r="D495"/>
          <cell r="E495"/>
          <cell r="F495"/>
          <cell r="G495"/>
          <cell r="H495"/>
          <cell r="J495"/>
          <cell r="K495"/>
          <cell r="M495"/>
          <cell r="N495"/>
          <cell r="P495"/>
          <cell r="Q495"/>
          <cell r="R495"/>
          <cell r="S495"/>
          <cell r="T495"/>
          <cell r="U495"/>
          <cell r="V495"/>
        </row>
        <row r="496">
          <cell r="C496"/>
          <cell r="D496"/>
          <cell r="E496"/>
          <cell r="F496"/>
          <cell r="G496"/>
          <cell r="H496"/>
          <cell r="J496"/>
          <cell r="K496"/>
          <cell r="M496"/>
          <cell r="N496"/>
          <cell r="P496"/>
          <cell r="Q496"/>
          <cell r="R496"/>
          <cell r="S496"/>
          <cell r="T496"/>
          <cell r="U496"/>
          <cell r="V496"/>
        </row>
        <row r="497">
          <cell r="C497"/>
          <cell r="D497"/>
          <cell r="E497"/>
          <cell r="F497"/>
          <cell r="G497"/>
          <cell r="H497"/>
          <cell r="J497"/>
          <cell r="K497"/>
          <cell r="M497"/>
          <cell r="N497"/>
          <cell r="P497"/>
          <cell r="Q497"/>
          <cell r="R497"/>
          <cell r="S497"/>
          <cell r="T497"/>
          <cell r="U497"/>
          <cell r="V497"/>
        </row>
        <row r="498">
          <cell r="C498"/>
          <cell r="D498"/>
          <cell r="E498"/>
          <cell r="F498"/>
          <cell r="G498"/>
          <cell r="H498"/>
          <cell r="J498"/>
          <cell r="K498"/>
          <cell r="M498"/>
          <cell r="N498"/>
          <cell r="P498"/>
          <cell r="Q498"/>
          <cell r="R498"/>
          <cell r="S498"/>
          <cell r="T498"/>
          <cell r="U498"/>
          <cell r="V498"/>
        </row>
        <row r="499">
          <cell r="C499"/>
          <cell r="D499"/>
          <cell r="E499"/>
          <cell r="F499"/>
          <cell r="G499"/>
          <cell r="H499"/>
          <cell r="J499"/>
          <cell r="K499"/>
          <cell r="M499"/>
          <cell r="N499"/>
          <cell r="P499"/>
          <cell r="Q499"/>
          <cell r="R499"/>
          <cell r="S499"/>
          <cell r="T499"/>
          <cell r="U499"/>
          <cell r="V499"/>
        </row>
        <row r="500">
          <cell r="C500"/>
          <cell r="D500"/>
          <cell r="E500"/>
          <cell r="F500"/>
          <cell r="G500"/>
          <cell r="H500"/>
          <cell r="J500"/>
          <cell r="K500"/>
          <cell r="M500"/>
          <cell r="N500"/>
          <cell r="P500"/>
          <cell r="Q500"/>
          <cell r="R500"/>
          <cell r="S500"/>
          <cell r="T500"/>
          <cell r="U500"/>
          <cell r="V500"/>
        </row>
        <row r="501">
          <cell r="C501"/>
          <cell r="D501"/>
          <cell r="E501"/>
          <cell r="F501"/>
          <cell r="G501"/>
          <cell r="H501"/>
          <cell r="J501"/>
          <cell r="K501"/>
          <cell r="M501"/>
          <cell r="N501"/>
          <cell r="P501"/>
          <cell r="Q501"/>
          <cell r="R501"/>
          <cell r="S501"/>
          <cell r="T501"/>
          <cell r="U501"/>
          <cell r="V501"/>
        </row>
        <row r="502">
          <cell r="C502"/>
          <cell r="D502"/>
          <cell r="E502"/>
          <cell r="F502"/>
          <cell r="G502"/>
          <cell r="H502"/>
          <cell r="J502"/>
          <cell r="K502"/>
          <cell r="M502"/>
          <cell r="N502"/>
          <cell r="P502"/>
          <cell r="Q502"/>
          <cell r="R502"/>
          <cell r="S502"/>
          <cell r="T502"/>
          <cell r="U502"/>
          <cell r="V502"/>
        </row>
        <row r="503">
          <cell r="C503"/>
          <cell r="D503"/>
          <cell r="E503"/>
          <cell r="F503"/>
          <cell r="G503"/>
          <cell r="H503"/>
          <cell r="J503"/>
          <cell r="K503"/>
          <cell r="M503"/>
          <cell r="N503"/>
          <cell r="P503"/>
          <cell r="Q503"/>
          <cell r="R503"/>
          <cell r="S503"/>
          <cell r="T503"/>
          <cell r="U503"/>
          <cell r="V503"/>
        </row>
        <row r="504">
          <cell r="C504"/>
          <cell r="D504"/>
          <cell r="E504"/>
          <cell r="F504"/>
          <cell r="G504"/>
          <cell r="H504"/>
          <cell r="J504"/>
          <cell r="K504"/>
          <cell r="M504"/>
          <cell r="N504"/>
          <cell r="P504"/>
          <cell r="Q504"/>
          <cell r="R504"/>
          <cell r="S504"/>
          <cell r="T504"/>
          <cell r="U504"/>
          <cell r="V504"/>
        </row>
        <row r="505">
          <cell r="C505"/>
          <cell r="D505"/>
          <cell r="E505"/>
          <cell r="F505"/>
          <cell r="G505"/>
          <cell r="H505"/>
          <cell r="J505"/>
          <cell r="K505"/>
          <cell r="M505"/>
          <cell r="N505"/>
          <cell r="P505"/>
          <cell r="Q505"/>
          <cell r="R505"/>
          <cell r="S505"/>
          <cell r="T505"/>
          <cell r="U505"/>
          <cell r="V505"/>
        </row>
        <row r="506">
          <cell r="C506"/>
          <cell r="D506"/>
          <cell r="E506"/>
          <cell r="F506"/>
          <cell r="G506"/>
          <cell r="H506"/>
          <cell r="J506"/>
          <cell r="K506"/>
          <cell r="M506"/>
          <cell r="N506"/>
          <cell r="P506"/>
          <cell r="Q506"/>
          <cell r="R506"/>
          <cell r="S506"/>
          <cell r="T506"/>
          <cell r="U506"/>
          <cell r="V506"/>
        </row>
        <row r="507">
          <cell r="C507"/>
          <cell r="D507"/>
          <cell r="E507"/>
          <cell r="F507"/>
          <cell r="G507"/>
          <cell r="H507"/>
          <cell r="J507"/>
          <cell r="K507"/>
          <cell r="M507"/>
          <cell r="N507"/>
          <cell r="P507"/>
          <cell r="Q507"/>
          <cell r="R507"/>
          <cell r="S507"/>
          <cell r="T507"/>
          <cell r="U507"/>
          <cell r="V507"/>
        </row>
        <row r="508">
          <cell r="C508"/>
          <cell r="D508"/>
          <cell r="E508"/>
          <cell r="F508"/>
          <cell r="G508"/>
          <cell r="H508"/>
          <cell r="J508"/>
          <cell r="K508"/>
          <cell r="M508"/>
          <cell r="N508"/>
          <cell r="P508"/>
          <cell r="Q508"/>
          <cell r="R508"/>
          <cell r="S508"/>
          <cell r="T508"/>
          <cell r="U508"/>
          <cell r="V508"/>
        </row>
        <row r="509">
          <cell r="C509"/>
          <cell r="D509"/>
          <cell r="E509"/>
          <cell r="F509"/>
          <cell r="G509"/>
          <cell r="H509"/>
          <cell r="J509"/>
          <cell r="K509"/>
          <cell r="M509"/>
          <cell r="N509"/>
          <cell r="P509"/>
          <cell r="Q509"/>
          <cell r="R509"/>
          <cell r="S509"/>
          <cell r="T509"/>
          <cell r="U509"/>
          <cell r="V509"/>
        </row>
        <row r="510">
          <cell r="C510"/>
          <cell r="D510"/>
          <cell r="E510"/>
          <cell r="F510"/>
          <cell r="G510"/>
          <cell r="H510"/>
          <cell r="J510"/>
          <cell r="K510"/>
          <cell r="M510"/>
          <cell r="N510"/>
          <cell r="P510"/>
          <cell r="Q510"/>
          <cell r="R510"/>
          <cell r="S510"/>
          <cell r="T510"/>
          <cell r="U510"/>
          <cell r="V510"/>
        </row>
        <row r="511">
          <cell r="C511"/>
          <cell r="D511"/>
          <cell r="E511"/>
          <cell r="F511"/>
          <cell r="G511"/>
          <cell r="H511"/>
          <cell r="J511"/>
          <cell r="K511"/>
          <cell r="M511"/>
          <cell r="N511"/>
          <cell r="P511"/>
          <cell r="Q511"/>
          <cell r="R511"/>
          <cell r="S511"/>
          <cell r="T511"/>
          <cell r="U511"/>
          <cell r="V511"/>
        </row>
        <row r="512">
          <cell r="C512"/>
          <cell r="D512"/>
          <cell r="E512"/>
          <cell r="F512"/>
          <cell r="G512"/>
          <cell r="H512"/>
          <cell r="J512"/>
          <cell r="K512"/>
          <cell r="M512"/>
          <cell r="N512"/>
          <cell r="P512"/>
          <cell r="Q512"/>
          <cell r="R512"/>
          <cell r="S512"/>
          <cell r="T512"/>
          <cell r="U512"/>
          <cell r="V512"/>
        </row>
        <row r="513">
          <cell r="C513"/>
          <cell r="D513"/>
          <cell r="E513"/>
          <cell r="F513"/>
          <cell r="G513"/>
          <cell r="H513"/>
          <cell r="J513"/>
          <cell r="K513"/>
          <cell r="M513"/>
          <cell r="N513"/>
          <cell r="P513"/>
          <cell r="Q513"/>
          <cell r="R513"/>
          <cell r="S513"/>
          <cell r="T513"/>
          <cell r="U513"/>
          <cell r="V513"/>
        </row>
        <row r="514">
          <cell r="C514"/>
          <cell r="D514"/>
          <cell r="E514"/>
          <cell r="F514"/>
          <cell r="G514"/>
          <cell r="H514"/>
          <cell r="J514"/>
          <cell r="K514"/>
          <cell r="M514"/>
          <cell r="N514"/>
          <cell r="P514"/>
          <cell r="Q514"/>
          <cell r="R514"/>
          <cell r="S514"/>
          <cell r="T514"/>
          <cell r="U514"/>
          <cell r="V514"/>
        </row>
        <row r="515">
          <cell r="C515"/>
          <cell r="D515"/>
          <cell r="E515"/>
          <cell r="F515"/>
          <cell r="G515"/>
          <cell r="H515"/>
          <cell r="J515"/>
          <cell r="K515"/>
          <cell r="M515"/>
          <cell r="N515"/>
          <cell r="P515"/>
          <cell r="Q515"/>
          <cell r="R515"/>
          <cell r="S515"/>
          <cell r="T515"/>
          <cell r="U515"/>
          <cell r="V515"/>
        </row>
        <row r="516">
          <cell r="C516"/>
          <cell r="D516"/>
          <cell r="E516"/>
          <cell r="F516"/>
          <cell r="G516"/>
          <cell r="H516"/>
          <cell r="J516"/>
          <cell r="K516"/>
          <cell r="M516"/>
          <cell r="N516"/>
          <cell r="P516"/>
          <cell r="Q516"/>
          <cell r="R516"/>
          <cell r="S516"/>
          <cell r="T516"/>
          <cell r="U516"/>
          <cell r="V516"/>
        </row>
        <row r="517">
          <cell r="C517"/>
          <cell r="D517"/>
          <cell r="E517"/>
          <cell r="F517"/>
          <cell r="G517"/>
          <cell r="H517"/>
          <cell r="J517"/>
          <cell r="K517"/>
          <cell r="M517"/>
          <cell r="N517"/>
          <cell r="P517"/>
          <cell r="Q517"/>
          <cell r="R517"/>
          <cell r="S517"/>
          <cell r="T517"/>
          <cell r="U517"/>
          <cell r="V517"/>
        </row>
        <row r="518">
          <cell r="C518"/>
          <cell r="D518"/>
          <cell r="E518"/>
          <cell r="F518"/>
          <cell r="G518"/>
          <cell r="H518"/>
          <cell r="J518"/>
          <cell r="K518"/>
          <cell r="M518"/>
          <cell r="N518"/>
          <cell r="P518"/>
          <cell r="Q518"/>
          <cell r="R518"/>
          <cell r="S518"/>
          <cell r="T518"/>
          <cell r="U518"/>
          <cell r="V518"/>
        </row>
        <row r="519">
          <cell r="C519"/>
          <cell r="D519"/>
          <cell r="E519"/>
          <cell r="F519"/>
          <cell r="G519"/>
          <cell r="H519"/>
          <cell r="J519"/>
          <cell r="K519"/>
          <cell r="M519"/>
          <cell r="N519"/>
          <cell r="P519"/>
          <cell r="Q519"/>
          <cell r="R519"/>
          <cell r="S519"/>
          <cell r="T519"/>
          <cell r="U519"/>
          <cell r="V519"/>
        </row>
        <row r="520">
          <cell r="C520"/>
          <cell r="D520"/>
          <cell r="E520"/>
          <cell r="F520"/>
          <cell r="G520"/>
          <cell r="H520"/>
          <cell r="J520"/>
          <cell r="K520"/>
          <cell r="M520"/>
          <cell r="N520"/>
          <cell r="P520"/>
          <cell r="Q520"/>
          <cell r="R520"/>
          <cell r="S520"/>
          <cell r="T520"/>
          <cell r="U520"/>
          <cell r="V520"/>
        </row>
        <row r="521">
          <cell r="C521"/>
          <cell r="D521"/>
          <cell r="E521"/>
          <cell r="F521"/>
          <cell r="G521"/>
          <cell r="H521"/>
          <cell r="J521"/>
          <cell r="K521"/>
          <cell r="M521"/>
          <cell r="N521"/>
          <cell r="P521"/>
          <cell r="Q521"/>
          <cell r="R521"/>
          <cell r="S521"/>
          <cell r="T521"/>
          <cell r="U521"/>
          <cell r="V521"/>
        </row>
        <row r="522">
          <cell r="C522"/>
          <cell r="D522"/>
          <cell r="E522"/>
          <cell r="F522"/>
          <cell r="G522"/>
          <cell r="H522"/>
          <cell r="J522"/>
          <cell r="K522"/>
          <cell r="M522"/>
          <cell r="N522"/>
          <cell r="P522"/>
          <cell r="Q522"/>
          <cell r="R522"/>
          <cell r="S522"/>
          <cell r="T522"/>
          <cell r="U522"/>
          <cell r="V522"/>
        </row>
        <row r="523">
          <cell r="C523"/>
          <cell r="D523"/>
          <cell r="E523"/>
          <cell r="F523"/>
          <cell r="G523"/>
          <cell r="H523"/>
          <cell r="J523"/>
          <cell r="K523"/>
          <cell r="M523"/>
          <cell r="N523"/>
          <cell r="P523"/>
          <cell r="Q523"/>
          <cell r="R523"/>
          <cell r="S523"/>
          <cell r="T523"/>
          <cell r="U523"/>
          <cell r="V523"/>
        </row>
        <row r="524">
          <cell r="C524"/>
          <cell r="D524"/>
          <cell r="E524"/>
          <cell r="F524"/>
          <cell r="G524"/>
          <cell r="H524"/>
          <cell r="J524"/>
          <cell r="K524"/>
          <cell r="M524"/>
          <cell r="N524"/>
          <cell r="P524"/>
          <cell r="Q524"/>
          <cell r="R524"/>
          <cell r="S524"/>
          <cell r="T524"/>
          <cell r="U524"/>
          <cell r="V524"/>
        </row>
        <row r="525">
          <cell r="C525"/>
          <cell r="D525"/>
          <cell r="E525"/>
          <cell r="F525"/>
          <cell r="G525"/>
          <cell r="H525"/>
          <cell r="J525"/>
          <cell r="K525"/>
          <cell r="M525"/>
          <cell r="N525"/>
          <cell r="P525"/>
          <cell r="Q525"/>
          <cell r="R525"/>
          <cell r="S525"/>
          <cell r="T525"/>
          <cell r="U525"/>
          <cell r="V525"/>
        </row>
        <row r="526">
          <cell r="C526"/>
          <cell r="D526"/>
          <cell r="E526"/>
          <cell r="F526"/>
          <cell r="G526"/>
          <cell r="H526"/>
          <cell r="J526"/>
          <cell r="K526"/>
          <cell r="M526"/>
          <cell r="N526"/>
          <cell r="P526"/>
          <cell r="Q526"/>
          <cell r="R526"/>
          <cell r="S526"/>
          <cell r="T526"/>
          <cell r="U526"/>
          <cell r="V526"/>
        </row>
        <row r="527">
          <cell r="C527"/>
          <cell r="D527"/>
          <cell r="E527"/>
          <cell r="F527"/>
          <cell r="G527"/>
          <cell r="H527"/>
          <cell r="J527"/>
          <cell r="K527"/>
          <cell r="M527"/>
          <cell r="N527"/>
          <cell r="P527"/>
          <cell r="Q527"/>
          <cell r="R527"/>
          <cell r="S527"/>
          <cell r="T527"/>
          <cell r="U527"/>
          <cell r="V527"/>
        </row>
        <row r="528">
          <cell r="C528"/>
          <cell r="D528"/>
          <cell r="E528"/>
          <cell r="F528"/>
          <cell r="G528"/>
          <cell r="H528"/>
          <cell r="J528"/>
          <cell r="K528"/>
          <cell r="M528"/>
          <cell r="N528"/>
          <cell r="P528"/>
          <cell r="Q528"/>
          <cell r="R528"/>
          <cell r="S528"/>
          <cell r="T528"/>
          <cell r="U528"/>
          <cell r="V528"/>
        </row>
        <row r="529">
          <cell r="C529"/>
          <cell r="D529"/>
          <cell r="E529"/>
          <cell r="F529"/>
          <cell r="G529"/>
          <cell r="H529"/>
          <cell r="J529"/>
          <cell r="K529"/>
          <cell r="M529"/>
          <cell r="N529"/>
          <cell r="P529"/>
          <cell r="Q529"/>
          <cell r="R529"/>
          <cell r="S529"/>
          <cell r="T529"/>
          <cell r="U529"/>
          <cell r="V529"/>
        </row>
        <row r="530">
          <cell r="C530"/>
          <cell r="D530"/>
          <cell r="E530"/>
          <cell r="F530"/>
          <cell r="G530"/>
          <cell r="H530"/>
          <cell r="J530"/>
          <cell r="K530"/>
          <cell r="M530"/>
          <cell r="N530"/>
          <cell r="P530"/>
          <cell r="Q530"/>
          <cell r="R530"/>
          <cell r="S530"/>
          <cell r="T530"/>
          <cell r="U530"/>
          <cell r="V530"/>
        </row>
        <row r="531">
          <cell r="C531"/>
          <cell r="D531"/>
          <cell r="E531"/>
          <cell r="F531"/>
          <cell r="G531"/>
          <cell r="H531"/>
          <cell r="J531"/>
          <cell r="K531"/>
          <cell r="M531"/>
          <cell r="N531"/>
          <cell r="P531"/>
          <cell r="Q531"/>
          <cell r="R531"/>
          <cell r="S531"/>
          <cell r="T531"/>
          <cell r="U531"/>
          <cell r="V531"/>
        </row>
        <row r="532">
          <cell r="C532"/>
          <cell r="D532"/>
          <cell r="E532"/>
          <cell r="F532"/>
          <cell r="G532"/>
          <cell r="H532"/>
          <cell r="J532"/>
          <cell r="K532"/>
          <cell r="M532"/>
          <cell r="N532"/>
          <cell r="P532"/>
          <cell r="Q532"/>
          <cell r="R532"/>
          <cell r="S532"/>
          <cell r="T532"/>
          <cell r="U532"/>
          <cell r="V532"/>
        </row>
        <row r="533">
          <cell r="C533"/>
          <cell r="D533"/>
          <cell r="E533"/>
          <cell r="F533"/>
          <cell r="G533"/>
          <cell r="H533"/>
          <cell r="J533"/>
          <cell r="K533"/>
          <cell r="M533"/>
          <cell r="N533"/>
          <cell r="P533"/>
          <cell r="Q533"/>
          <cell r="R533"/>
          <cell r="S533"/>
          <cell r="T533"/>
          <cell r="U533"/>
          <cell r="V533"/>
        </row>
        <row r="534">
          <cell r="C534"/>
          <cell r="D534"/>
          <cell r="E534"/>
          <cell r="F534"/>
          <cell r="G534"/>
          <cell r="H534"/>
          <cell r="J534"/>
          <cell r="K534"/>
          <cell r="M534"/>
          <cell r="N534"/>
          <cell r="P534"/>
          <cell r="Q534"/>
          <cell r="R534"/>
          <cell r="S534"/>
          <cell r="T534"/>
          <cell r="U534"/>
          <cell r="V534"/>
        </row>
        <row r="535">
          <cell r="C535"/>
          <cell r="D535"/>
          <cell r="E535"/>
          <cell r="F535"/>
          <cell r="G535"/>
          <cell r="H535"/>
          <cell r="J535"/>
          <cell r="K535"/>
          <cell r="M535"/>
          <cell r="N535"/>
          <cell r="P535"/>
          <cell r="Q535"/>
          <cell r="R535"/>
          <cell r="S535"/>
          <cell r="T535"/>
          <cell r="U535"/>
          <cell r="V535"/>
        </row>
        <row r="536">
          <cell r="C536"/>
          <cell r="D536"/>
          <cell r="E536"/>
          <cell r="F536"/>
          <cell r="G536"/>
          <cell r="H536"/>
          <cell r="J536"/>
          <cell r="K536"/>
          <cell r="M536"/>
          <cell r="N536"/>
          <cell r="P536"/>
          <cell r="Q536"/>
          <cell r="R536"/>
          <cell r="S536"/>
          <cell r="T536"/>
          <cell r="U536"/>
          <cell r="V536"/>
        </row>
        <row r="537">
          <cell r="C537"/>
          <cell r="D537"/>
          <cell r="E537"/>
          <cell r="F537"/>
          <cell r="G537"/>
          <cell r="H537"/>
          <cell r="J537"/>
          <cell r="K537"/>
          <cell r="M537"/>
          <cell r="N537"/>
          <cell r="P537"/>
          <cell r="Q537"/>
          <cell r="R537"/>
          <cell r="S537"/>
          <cell r="T537"/>
          <cell r="U537"/>
          <cell r="V537"/>
        </row>
        <row r="538">
          <cell r="C538"/>
          <cell r="D538"/>
          <cell r="E538"/>
          <cell r="F538"/>
          <cell r="G538"/>
          <cell r="H538"/>
          <cell r="J538"/>
          <cell r="K538"/>
          <cell r="M538"/>
          <cell r="N538"/>
          <cell r="P538"/>
          <cell r="Q538"/>
          <cell r="R538"/>
          <cell r="S538"/>
          <cell r="T538"/>
          <cell r="U538"/>
          <cell r="V538"/>
        </row>
        <row r="539">
          <cell r="C539"/>
          <cell r="D539"/>
          <cell r="E539"/>
          <cell r="F539"/>
          <cell r="G539"/>
          <cell r="H539"/>
          <cell r="J539"/>
          <cell r="K539"/>
          <cell r="M539"/>
          <cell r="N539"/>
          <cell r="P539"/>
          <cell r="Q539"/>
          <cell r="R539"/>
          <cell r="S539"/>
          <cell r="T539"/>
          <cell r="U539"/>
          <cell r="V539"/>
        </row>
        <row r="540">
          <cell r="C540"/>
          <cell r="D540"/>
          <cell r="E540"/>
          <cell r="F540"/>
          <cell r="G540"/>
          <cell r="H540"/>
          <cell r="J540"/>
          <cell r="K540"/>
          <cell r="M540"/>
          <cell r="N540"/>
          <cell r="P540"/>
          <cell r="Q540"/>
          <cell r="R540"/>
          <cell r="S540"/>
          <cell r="T540"/>
          <cell r="U540"/>
          <cell r="V540"/>
        </row>
        <row r="541">
          <cell r="C541"/>
          <cell r="D541"/>
          <cell r="E541"/>
          <cell r="F541"/>
          <cell r="G541"/>
          <cell r="H541"/>
          <cell r="J541"/>
          <cell r="K541"/>
          <cell r="M541"/>
          <cell r="N541"/>
          <cell r="P541"/>
          <cell r="Q541"/>
          <cell r="R541"/>
          <cell r="S541"/>
          <cell r="T541"/>
          <cell r="U541"/>
          <cell r="V541"/>
        </row>
        <row r="542">
          <cell r="C542"/>
          <cell r="D542"/>
          <cell r="E542"/>
          <cell r="F542"/>
          <cell r="G542"/>
          <cell r="H542"/>
          <cell r="J542"/>
          <cell r="K542"/>
          <cell r="M542"/>
          <cell r="N542"/>
          <cell r="P542"/>
          <cell r="Q542"/>
          <cell r="R542"/>
          <cell r="S542"/>
          <cell r="T542"/>
          <cell r="U542"/>
          <cell r="V542"/>
        </row>
        <row r="543">
          <cell r="C543"/>
          <cell r="D543"/>
          <cell r="E543"/>
          <cell r="F543"/>
          <cell r="G543"/>
          <cell r="H543"/>
          <cell r="J543"/>
          <cell r="K543"/>
          <cell r="M543"/>
          <cell r="N543"/>
          <cell r="P543"/>
          <cell r="Q543"/>
          <cell r="R543"/>
          <cell r="S543"/>
          <cell r="T543"/>
          <cell r="U543"/>
          <cell r="V543"/>
        </row>
        <row r="544">
          <cell r="C544"/>
          <cell r="D544"/>
          <cell r="E544"/>
          <cell r="F544"/>
          <cell r="G544"/>
          <cell r="H544"/>
          <cell r="J544"/>
          <cell r="K544"/>
          <cell r="M544"/>
          <cell r="N544"/>
          <cell r="P544"/>
          <cell r="Q544"/>
          <cell r="R544"/>
          <cell r="S544"/>
          <cell r="T544"/>
          <cell r="U544"/>
          <cell r="V544"/>
        </row>
        <row r="545">
          <cell r="C545"/>
          <cell r="D545"/>
          <cell r="E545"/>
          <cell r="F545"/>
          <cell r="G545"/>
          <cell r="H545"/>
          <cell r="J545"/>
          <cell r="K545"/>
          <cell r="M545"/>
          <cell r="N545"/>
          <cell r="P545"/>
          <cell r="Q545"/>
          <cell r="R545"/>
          <cell r="S545"/>
          <cell r="T545"/>
          <cell r="U545"/>
          <cell r="V545"/>
        </row>
        <row r="546">
          <cell r="C546"/>
          <cell r="D546"/>
          <cell r="E546"/>
          <cell r="F546"/>
          <cell r="G546"/>
          <cell r="H546"/>
          <cell r="J546"/>
          <cell r="K546"/>
          <cell r="M546"/>
          <cell r="N546"/>
          <cell r="P546"/>
          <cell r="Q546"/>
          <cell r="R546"/>
          <cell r="S546"/>
          <cell r="T546"/>
          <cell r="U546"/>
          <cell r="V546"/>
        </row>
        <row r="547">
          <cell r="C547"/>
          <cell r="D547"/>
          <cell r="E547"/>
          <cell r="F547"/>
          <cell r="G547"/>
          <cell r="H547"/>
          <cell r="J547"/>
          <cell r="K547"/>
          <cell r="M547"/>
          <cell r="N547"/>
          <cell r="P547"/>
          <cell r="Q547"/>
          <cell r="R547"/>
          <cell r="S547"/>
          <cell r="T547"/>
          <cell r="U547"/>
          <cell r="V547"/>
        </row>
        <row r="548">
          <cell r="C548"/>
          <cell r="D548"/>
          <cell r="E548"/>
          <cell r="F548"/>
          <cell r="G548"/>
          <cell r="H548"/>
          <cell r="J548"/>
          <cell r="K548"/>
          <cell r="M548"/>
          <cell r="N548"/>
          <cell r="P548"/>
          <cell r="Q548"/>
          <cell r="R548"/>
          <cell r="S548"/>
          <cell r="T548"/>
          <cell r="U548"/>
          <cell r="V548"/>
        </row>
        <row r="549">
          <cell r="C549"/>
          <cell r="D549"/>
          <cell r="E549"/>
          <cell r="F549"/>
          <cell r="G549"/>
          <cell r="H549"/>
          <cell r="J549"/>
          <cell r="K549"/>
          <cell r="M549"/>
          <cell r="N549"/>
          <cell r="P549"/>
          <cell r="Q549"/>
          <cell r="R549"/>
          <cell r="S549"/>
          <cell r="T549"/>
          <cell r="U549"/>
          <cell r="V549"/>
        </row>
        <row r="550">
          <cell r="C550"/>
          <cell r="D550"/>
          <cell r="E550"/>
          <cell r="F550"/>
          <cell r="G550"/>
          <cell r="H550"/>
          <cell r="J550"/>
          <cell r="K550"/>
          <cell r="M550"/>
          <cell r="N550"/>
          <cell r="P550"/>
          <cell r="Q550"/>
          <cell r="R550"/>
          <cell r="S550"/>
          <cell r="T550"/>
          <cell r="U550"/>
          <cell r="V550"/>
        </row>
        <row r="551">
          <cell r="C551"/>
          <cell r="D551"/>
          <cell r="E551"/>
          <cell r="F551"/>
          <cell r="G551"/>
          <cell r="H551"/>
          <cell r="J551"/>
          <cell r="K551"/>
          <cell r="M551"/>
          <cell r="N551"/>
          <cell r="P551"/>
          <cell r="Q551"/>
          <cell r="R551"/>
          <cell r="S551"/>
          <cell r="T551"/>
          <cell r="U551"/>
          <cell r="V551"/>
        </row>
        <row r="552">
          <cell r="C552"/>
          <cell r="D552"/>
          <cell r="E552"/>
          <cell r="F552"/>
          <cell r="G552"/>
          <cell r="H552"/>
          <cell r="J552"/>
          <cell r="K552"/>
          <cell r="M552"/>
          <cell r="N552"/>
          <cell r="P552"/>
          <cell r="Q552"/>
          <cell r="R552"/>
          <cell r="S552"/>
          <cell r="T552"/>
          <cell r="U552"/>
          <cell r="V552"/>
        </row>
        <row r="553">
          <cell r="C553"/>
          <cell r="D553"/>
          <cell r="E553"/>
          <cell r="F553"/>
          <cell r="G553"/>
          <cell r="H553"/>
          <cell r="J553"/>
          <cell r="K553"/>
          <cell r="M553"/>
          <cell r="N553"/>
          <cell r="P553"/>
          <cell r="Q553"/>
          <cell r="R553"/>
          <cell r="S553"/>
          <cell r="T553"/>
          <cell r="U553"/>
          <cell r="V553"/>
        </row>
        <row r="554">
          <cell r="C554"/>
          <cell r="D554"/>
          <cell r="E554"/>
          <cell r="F554"/>
          <cell r="G554"/>
          <cell r="H554"/>
          <cell r="J554"/>
          <cell r="K554"/>
          <cell r="M554"/>
          <cell r="N554"/>
          <cell r="P554"/>
          <cell r="Q554"/>
          <cell r="R554"/>
          <cell r="S554"/>
          <cell r="T554"/>
          <cell r="U554"/>
          <cell r="V554"/>
        </row>
        <row r="555">
          <cell r="C555"/>
          <cell r="D555"/>
          <cell r="E555"/>
          <cell r="F555"/>
          <cell r="G555"/>
          <cell r="H555"/>
          <cell r="J555"/>
          <cell r="K555"/>
          <cell r="M555"/>
          <cell r="N555"/>
          <cell r="P555"/>
          <cell r="Q555"/>
          <cell r="R555"/>
          <cell r="S555"/>
          <cell r="T555"/>
          <cell r="U555"/>
          <cell r="V555"/>
        </row>
        <row r="556">
          <cell r="C556"/>
          <cell r="D556"/>
          <cell r="E556"/>
          <cell r="F556"/>
          <cell r="G556"/>
          <cell r="H556"/>
          <cell r="J556"/>
          <cell r="K556"/>
          <cell r="M556"/>
          <cell r="N556"/>
          <cell r="P556"/>
          <cell r="Q556"/>
          <cell r="R556"/>
          <cell r="S556"/>
          <cell r="T556"/>
          <cell r="U556"/>
          <cell r="V556"/>
        </row>
        <row r="557">
          <cell r="C557"/>
          <cell r="D557"/>
          <cell r="E557"/>
          <cell r="F557"/>
          <cell r="G557"/>
          <cell r="H557"/>
          <cell r="J557"/>
          <cell r="K557"/>
          <cell r="M557"/>
          <cell r="N557"/>
          <cell r="P557"/>
          <cell r="Q557"/>
          <cell r="R557"/>
          <cell r="S557"/>
          <cell r="T557"/>
          <cell r="U557"/>
          <cell r="V557"/>
        </row>
        <row r="558">
          <cell r="C558"/>
          <cell r="D558"/>
          <cell r="E558"/>
          <cell r="F558"/>
          <cell r="G558"/>
          <cell r="H558"/>
          <cell r="J558"/>
          <cell r="K558"/>
          <cell r="M558"/>
          <cell r="N558"/>
          <cell r="P558"/>
          <cell r="Q558"/>
          <cell r="R558"/>
          <cell r="S558"/>
          <cell r="T558"/>
          <cell r="U558"/>
          <cell r="V558"/>
        </row>
        <row r="559">
          <cell r="C559"/>
          <cell r="D559"/>
          <cell r="E559"/>
          <cell r="F559"/>
          <cell r="G559"/>
          <cell r="H559"/>
          <cell r="J559"/>
          <cell r="K559"/>
          <cell r="M559"/>
          <cell r="N559"/>
          <cell r="P559"/>
          <cell r="Q559"/>
          <cell r="R559"/>
          <cell r="S559"/>
          <cell r="T559"/>
          <cell r="U559"/>
          <cell r="V559"/>
        </row>
        <row r="560">
          <cell r="C560"/>
          <cell r="D560"/>
          <cell r="E560"/>
          <cell r="F560"/>
          <cell r="G560"/>
          <cell r="H560"/>
          <cell r="J560"/>
          <cell r="K560"/>
          <cell r="M560"/>
          <cell r="N560"/>
          <cell r="P560"/>
          <cell r="Q560"/>
          <cell r="R560"/>
          <cell r="S560"/>
          <cell r="T560"/>
          <cell r="U560"/>
          <cell r="V560"/>
        </row>
        <row r="561">
          <cell r="C561"/>
          <cell r="D561"/>
          <cell r="E561"/>
          <cell r="F561"/>
          <cell r="G561"/>
          <cell r="H561"/>
          <cell r="J561"/>
          <cell r="K561"/>
          <cell r="M561"/>
          <cell r="N561"/>
          <cell r="P561"/>
          <cell r="Q561"/>
          <cell r="R561"/>
          <cell r="S561"/>
          <cell r="T561"/>
          <cell r="U561"/>
          <cell r="V561"/>
        </row>
        <row r="562">
          <cell r="C562"/>
          <cell r="D562"/>
          <cell r="E562"/>
          <cell r="F562"/>
          <cell r="G562"/>
          <cell r="H562"/>
          <cell r="J562"/>
          <cell r="K562"/>
          <cell r="M562"/>
          <cell r="N562"/>
          <cell r="P562"/>
          <cell r="Q562"/>
          <cell r="R562"/>
          <cell r="S562"/>
          <cell r="T562"/>
          <cell r="U562"/>
          <cell r="V562"/>
        </row>
        <row r="563">
          <cell r="C563"/>
          <cell r="D563"/>
          <cell r="E563"/>
          <cell r="F563"/>
          <cell r="G563"/>
          <cell r="H563"/>
          <cell r="J563"/>
          <cell r="K563"/>
          <cell r="M563"/>
          <cell r="N563"/>
          <cell r="P563"/>
          <cell r="Q563"/>
          <cell r="R563"/>
          <cell r="S563"/>
          <cell r="T563"/>
          <cell r="U563"/>
          <cell r="V563"/>
        </row>
        <row r="564">
          <cell r="C564"/>
          <cell r="D564"/>
          <cell r="E564"/>
          <cell r="F564"/>
          <cell r="G564"/>
          <cell r="H564"/>
          <cell r="J564"/>
          <cell r="K564"/>
          <cell r="M564"/>
          <cell r="N564"/>
          <cell r="P564"/>
          <cell r="Q564"/>
          <cell r="R564"/>
          <cell r="S564"/>
          <cell r="T564"/>
          <cell r="U564"/>
          <cell r="V564"/>
        </row>
        <row r="565">
          <cell r="C565"/>
          <cell r="D565"/>
          <cell r="E565"/>
          <cell r="F565"/>
          <cell r="G565"/>
          <cell r="H565"/>
          <cell r="J565"/>
          <cell r="K565"/>
          <cell r="M565"/>
          <cell r="N565"/>
          <cell r="P565"/>
          <cell r="Q565"/>
          <cell r="R565"/>
          <cell r="S565"/>
          <cell r="T565"/>
          <cell r="U565"/>
          <cell r="V565"/>
        </row>
        <row r="566">
          <cell r="C566"/>
          <cell r="D566"/>
          <cell r="E566"/>
          <cell r="F566"/>
          <cell r="G566"/>
          <cell r="H566"/>
          <cell r="J566"/>
          <cell r="K566"/>
          <cell r="M566"/>
          <cell r="N566"/>
          <cell r="P566"/>
          <cell r="Q566"/>
          <cell r="R566"/>
          <cell r="S566"/>
          <cell r="T566"/>
          <cell r="U566"/>
          <cell r="V566"/>
        </row>
        <row r="567">
          <cell r="C567"/>
          <cell r="D567"/>
          <cell r="E567"/>
          <cell r="F567"/>
          <cell r="G567"/>
          <cell r="H567"/>
          <cell r="J567"/>
          <cell r="K567"/>
          <cell r="M567"/>
          <cell r="N567"/>
          <cell r="P567"/>
          <cell r="Q567"/>
          <cell r="R567"/>
          <cell r="S567"/>
          <cell r="T567"/>
          <cell r="U567"/>
          <cell r="V567"/>
        </row>
        <row r="568">
          <cell r="C568"/>
          <cell r="D568"/>
          <cell r="E568"/>
          <cell r="F568"/>
          <cell r="G568"/>
          <cell r="H568"/>
          <cell r="J568"/>
          <cell r="K568"/>
          <cell r="M568"/>
          <cell r="N568"/>
          <cell r="P568"/>
          <cell r="Q568"/>
          <cell r="R568"/>
          <cell r="S568"/>
          <cell r="T568"/>
          <cell r="U568"/>
          <cell r="V568"/>
        </row>
        <row r="569">
          <cell r="C569"/>
          <cell r="D569"/>
          <cell r="E569"/>
          <cell r="F569"/>
          <cell r="G569"/>
          <cell r="H569"/>
          <cell r="J569"/>
          <cell r="K569"/>
          <cell r="M569"/>
          <cell r="N569"/>
          <cell r="P569"/>
          <cell r="Q569"/>
          <cell r="R569"/>
          <cell r="S569"/>
          <cell r="T569"/>
          <cell r="U569"/>
          <cell r="V569"/>
        </row>
        <row r="570">
          <cell r="C570"/>
          <cell r="D570"/>
          <cell r="E570"/>
          <cell r="F570"/>
          <cell r="G570"/>
          <cell r="H570"/>
          <cell r="J570"/>
          <cell r="K570"/>
          <cell r="M570"/>
          <cell r="N570"/>
          <cell r="P570"/>
          <cell r="Q570"/>
          <cell r="R570"/>
          <cell r="S570"/>
          <cell r="T570"/>
          <cell r="U570"/>
          <cell r="V570"/>
        </row>
        <row r="571">
          <cell r="C571"/>
          <cell r="D571"/>
          <cell r="E571"/>
          <cell r="F571"/>
          <cell r="G571"/>
          <cell r="H571"/>
          <cell r="J571"/>
          <cell r="K571"/>
          <cell r="M571"/>
          <cell r="N571"/>
          <cell r="P571"/>
          <cell r="Q571"/>
          <cell r="R571"/>
          <cell r="S571"/>
          <cell r="T571"/>
          <cell r="U571"/>
          <cell r="V571"/>
        </row>
        <row r="572">
          <cell r="C572"/>
          <cell r="D572"/>
          <cell r="E572"/>
          <cell r="F572"/>
          <cell r="G572"/>
          <cell r="H572"/>
          <cell r="J572"/>
          <cell r="K572"/>
          <cell r="M572"/>
          <cell r="N572"/>
          <cell r="P572"/>
          <cell r="Q572"/>
          <cell r="R572"/>
          <cell r="S572"/>
          <cell r="T572"/>
          <cell r="U572"/>
          <cell r="V572"/>
        </row>
        <row r="573">
          <cell r="C573"/>
          <cell r="D573"/>
          <cell r="E573"/>
          <cell r="F573"/>
          <cell r="G573"/>
          <cell r="H573"/>
          <cell r="J573"/>
          <cell r="K573"/>
          <cell r="M573"/>
          <cell r="N573"/>
          <cell r="P573"/>
          <cell r="Q573"/>
          <cell r="R573"/>
          <cell r="S573"/>
          <cell r="T573"/>
          <cell r="U573"/>
          <cell r="V573"/>
        </row>
        <row r="574">
          <cell r="C574"/>
          <cell r="D574"/>
          <cell r="E574"/>
          <cell r="F574"/>
          <cell r="G574"/>
          <cell r="H574"/>
          <cell r="J574"/>
          <cell r="K574"/>
          <cell r="M574"/>
          <cell r="N574"/>
          <cell r="P574"/>
          <cell r="Q574"/>
          <cell r="R574"/>
          <cell r="S574"/>
          <cell r="T574"/>
          <cell r="U574"/>
          <cell r="V574"/>
        </row>
        <row r="575">
          <cell r="C575"/>
          <cell r="D575"/>
          <cell r="E575"/>
          <cell r="F575"/>
          <cell r="G575"/>
          <cell r="H575"/>
          <cell r="J575"/>
          <cell r="K575"/>
          <cell r="M575"/>
          <cell r="N575"/>
          <cell r="P575"/>
          <cell r="Q575"/>
          <cell r="R575"/>
          <cell r="S575"/>
          <cell r="T575"/>
          <cell r="U575"/>
          <cell r="V575"/>
        </row>
        <row r="576">
          <cell r="C576"/>
          <cell r="D576"/>
          <cell r="E576"/>
          <cell r="F576"/>
          <cell r="G576"/>
          <cell r="H576"/>
          <cell r="J576"/>
          <cell r="K576"/>
          <cell r="M576"/>
          <cell r="N576"/>
          <cell r="P576"/>
          <cell r="Q576"/>
          <cell r="R576"/>
          <cell r="S576"/>
          <cell r="T576"/>
          <cell r="U576"/>
          <cell r="V576"/>
        </row>
        <row r="577">
          <cell r="C577"/>
          <cell r="D577"/>
          <cell r="E577"/>
          <cell r="F577"/>
          <cell r="G577"/>
          <cell r="H577"/>
          <cell r="J577"/>
          <cell r="K577"/>
          <cell r="M577"/>
          <cell r="N577"/>
          <cell r="P577"/>
          <cell r="Q577"/>
          <cell r="R577"/>
          <cell r="S577"/>
          <cell r="T577"/>
          <cell r="U577"/>
          <cell r="V577"/>
        </row>
        <row r="578">
          <cell r="C578"/>
          <cell r="D578"/>
          <cell r="E578"/>
          <cell r="F578"/>
          <cell r="G578"/>
          <cell r="H578"/>
          <cell r="J578"/>
          <cell r="K578"/>
          <cell r="M578"/>
          <cell r="N578"/>
          <cell r="P578"/>
          <cell r="Q578"/>
          <cell r="R578"/>
          <cell r="S578"/>
          <cell r="T578"/>
          <cell r="U578"/>
          <cell r="V578"/>
        </row>
        <row r="579">
          <cell r="C579"/>
          <cell r="D579"/>
          <cell r="E579"/>
          <cell r="F579"/>
          <cell r="G579"/>
          <cell r="H579"/>
          <cell r="J579"/>
          <cell r="K579"/>
          <cell r="M579"/>
          <cell r="N579"/>
          <cell r="P579"/>
          <cell r="Q579"/>
          <cell r="R579"/>
          <cell r="S579"/>
          <cell r="T579"/>
          <cell r="U579"/>
          <cell r="V579"/>
        </row>
        <row r="580">
          <cell r="C580"/>
          <cell r="D580"/>
          <cell r="E580"/>
          <cell r="F580"/>
          <cell r="G580"/>
          <cell r="H580"/>
          <cell r="J580"/>
          <cell r="K580"/>
          <cell r="M580"/>
          <cell r="N580"/>
          <cell r="P580"/>
          <cell r="Q580"/>
          <cell r="R580"/>
          <cell r="S580"/>
          <cell r="T580"/>
          <cell r="U580"/>
          <cell r="V580"/>
        </row>
        <row r="581">
          <cell r="C581"/>
          <cell r="D581"/>
          <cell r="E581"/>
          <cell r="F581"/>
          <cell r="G581"/>
          <cell r="H581"/>
          <cell r="J581"/>
          <cell r="K581"/>
          <cell r="M581"/>
          <cell r="N581"/>
          <cell r="P581"/>
          <cell r="Q581"/>
          <cell r="R581"/>
          <cell r="S581"/>
          <cell r="T581"/>
          <cell r="U581"/>
          <cell r="V581"/>
        </row>
        <row r="582">
          <cell r="C582"/>
          <cell r="D582"/>
          <cell r="E582"/>
          <cell r="F582"/>
          <cell r="G582"/>
          <cell r="H582"/>
          <cell r="J582"/>
          <cell r="K582"/>
          <cell r="M582"/>
          <cell r="N582"/>
          <cell r="P582"/>
          <cell r="Q582"/>
          <cell r="R582"/>
          <cell r="S582"/>
          <cell r="T582"/>
          <cell r="U582"/>
          <cell r="V582"/>
        </row>
        <row r="583">
          <cell r="C583"/>
          <cell r="D583"/>
          <cell r="E583"/>
          <cell r="F583"/>
          <cell r="G583"/>
          <cell r="H583"/>
          <cell r="J583"/>
          <cell r="K583"/>
          <cell r="M583"/>
          <cell r="N583"/>
          <cell r="P583"/>
          <cell r="Q583"/>
          <cell r="R583"/>
          <cell r="S583"/>
          <cell r="T583"/>
          <cell r="U583"/>
          <cell r="V583"/>
        </row>
        <row r="584">
          <cell r="C584"/>
          <cell r="D584"/>
          <cell r="E584"/>
          <cell r="F584"/>
          <cell r="G584"/>
          <cell r="H584"/>
          <cell r="J584"/>
          <cell r="K584"/>
          <cell r="M584"/>
          <cell r="N584"/>
          <cell r="P584"/>
          <cell r="Q584"/>
          <cell r="R584"/>
          <cell r="S584"/>
          <cell r="T584"/>
          <cell r="U584"/>
          <cell r="V584"/>
        </row>
        <row r="585">
          <cell r="C585"/>
          <cell r="D585"/>
          <cell r="E585"/>
          <cell r="F585"/>
          <cell r="G585"/>
          <cell r="H585"/>
          <cell r="J585"/>
          <cell r="K585"/>
          <cell r="M585"/>
          <cell r="N585"/>
          <cell r="P585"/>
          <cell r="Q585"/>
          <cell r="R585"/>
          <cell r="S585"/>
          <cell r="T585"/>
          <cell r="U585"/>
          <cell r="V585"/>
        </row>
        <row r="586">
          <cell r="C586"/>
          <cell r="D586"/>
          <cell r="E586"/>
          <cell r="F586"/>
          <cell r="G586"/>
          <cell r="H586"/>
          <cell r="J586"/>
          <cell r="K586"/>
          <cell r="M586"/>
          <cell r="N586"/>
          <cell r="P586"/>
          <cell r="Q586"/>
          <cell r="R586"/>
          <cell r="S586"/>
          <cell r="T586"/>
          <cell r="U586"/>
          <cell r="V586"/>
        </row>
        <row r="587">
          <cell r="C587"/>
          <cell r="D587"/>
          <cell r="E587"/>
          <cell r="F587"/>
          <cell r="G587"/>
          <cell r="H587"/>
          <cell r="J587"/>
          <cell r="K587"/>
          <cell r="M587"/>
          <cell r="N587"/>
          <cell r="P587"/>
          <cell r="Q587"/>
          <cell r="R587"/>
          <cell r="S587"/>
          <cell r="T587"/>
          <cell r="U587"/>
          <cell r="V587"/>
        </row>
        <row r="588">
          <cell r="C588"/>
          <cell r="D588"/>
          <cell r="E588"/>
          <cell r="F588"/>
          <cell r="G588"/>
          <cell r="H588"/>
          <cell r="J588"/>
          <cell r="K588"/>
          <cell r="M588"/>
          <cell r="N588"/>
          <cell r="P588"/>
          <cell r="Q588"/>
          <cell r="R588"/>
          <cell r="S588"/>
          <cell r="T588"/>
          <cell r="U588"/>
          <cell r="V588"/>
        </row>
        <row r="589">
          <cell r="C589"/>
          <cell r="D589"/>
          <cell r="E589"/>
          <cell r="F589"/>
          <cell r="G589"/>
          <cell r="H589"/>
          <cell r="J589"/>
          <cell r="K589"/>
          <cell r="M589"/>
          <cell r="N589"/>
          <cell r="P589"/>
          <cell r="Q589"/>
          <cell r="R589"/>
          <cell r="S589"/>
          <cell r="T589"/>
          <cell r="U589"/>
          <cell r="V589"/>
        </row>
        <row r="590">
          <cell r="C590"/>
          <cell r="D590"/>
          <cell r="E590"/>
          <cell r="F590"/>
          <cell r="G590"/>
          <cell r="H590"/>
          <cell r="J590"/>
          <cell r="K590"/>
          <cell r="M590"/>
          <cell r="N590"/>
          <cell r="P590"/>
          <cell r="Q590"/>
          <cell r="R590"/>
          <cell r="S590"/>
          <cell r="T590"/>
          <cell r="U590"/>
          <cell r="V590"/>
        </row>
        <row r="591">
          <cell r="C591"/>
          <cell r="D591"/>
          <cell r="E591"/>
          <cell r="F591"/>
          <cell r="G591"/>
          <cell r="H591"/>
          <cell r="J591"/>
          <cell r="K591"/>
          <cell r="M591"/>
          <cell r="N591"/>
          <cell r="P591"/>
          <cell r="Q591"/>
          <cell r="R591"/>
          <cell r="S591"/>
          <cell r="T591"/>
          <cell r="U591"/>
          <cell r="V591"/>
        </row>
        <row r="592">
          <cell r="C592"/>
          <cell r="D592"/>
          <cell r="E592"/>
          <cell r="F592"/>
          <cell r="G592"/>
          <cell r="H592"/>
          <cell r="J592"/>
          <cell r="K592"/>
          <cell r="M592"/>
          <cell r="N592"/>
          <cell r="P592"/>
          <cell r="Q592"/>
          <cell r="R592"/>
          <cell r="S592"/>
          <cell r="T592"/>
          <cell r="U592"/>
          <cell r="V592"/>
        </row>
        <row r="593">
          <cell r="C593"/>
          <cell r="D593"/>
          <cell r="E593"/>
          <cell r="F593"/>
          <cell r="G593"/>
          <cell r="H593"/>
          <cell r="J593"/>
          <cell r="K593"/>
          <cell r="M593"/>
          <cell r="N593"/>
          <cell r="P593"/>
          <cell r="Q593"/>
          <cell r="R593"/>
          <cell r="S593"/>
          <cell r="T593"/>
          <cell r="U593"/>
          <cell r="V593"/>
        </row>
        <row r="594">
          <cell r="C594"/>
          <cell r="D594"/>
          <cell r="E594"/>
          <cell r="F594"/>
          <cell r="G594"/>
          <cell r="H594"/>
          <cell r="J594"/>
          <cell r="K594"/>
          <cell r="M594"/>
          <cell r="N594"/>
          <cell r="P594"/>
          <cell r="Q594"/>
          <cell r="R594"/>
          <cell r="S594"/>
          <cell r="T594"/>
          <cell r="U594"/>
          <cell r="V594"/>
        </row>
        <row r="595">
          <cell r="C595"/>
          <cell r="D595"/>
          <cell r="E595"/>
          <cell r="F595"/>
          <cell r="G595"/>
          <cell r="H595"/>
          <cell r="J595"/>
          <cell r="K595"/>
          <cell r="M595"/>
          <cell r="N595"/>
          <cell r="P595"/>
          <cell r="Q595"/>
          <cell r="R595"/>
          <cell r="S595"/>
          <cell r="T595"/>
          <cell r="U595"/>
          <cell r="V595"/>
        </row>
        <row r="596">
          <cell r="C596"/>
          <cell r="D596"/>
          <cell r="E596"/>
          <cell r="F596"/>
          <cell r="G596"/>
          <cell r="H596"/>
          <cell r="J596"/>
          <cell r="K596"/>
          <cell r="M596"/>
          <cell r="N596"/>
          <cell r="P596"/>
          <cell r="Q596"/>
          <cell r="R596"/>
          <cell r="S596"/>
          <cell r="T596"/>
          <cell r="U596"/>
          <cell r="V596"/>
        </row>
        <row r="597">
          <cell r="C597"/>
          <cell r="D597"/>
          <cell r="E597"/>
          <cell r="F597"/>
          <cell r="G597"/>
          <cell r="H597"/>
          <cell r="J597"/>
          <cell r="K597"/>
          <cell r="M597"/>
          <cell r="N597"/>
          <cell r="P597"/>
          <cell r="Q597"/>
          <cell r="R597"/>
          <cell r="S597"/>
          <cell r="T597"/>
          <cell r="U597"/>
          <cell r="V597"/>
        </row>
        <row r="598">
          <cell r="C598"/>
          <cell r="D598"/>
          <cell r="E598"/>
          <cell r="F598"/>
          <cell r="G598"/>
          <cell r="H598"/>
          <cell r="J598"/>
          <cell r="K598"/>
          <cell r="M598"/>
          <cell r="N598"/>
          <cell r="P598"/>
          <cell r="Q598"/>
          <cell r="R598"/>
          <cell r="S598"/>
          <cell r="T598"/>
          <cell r="U598"/>
          <cell r="V598"/>
        </row>
        <row r="599">
          <cell r="C599"/>
          <cell r="D599"/>
          <cell r="E599"/>
          <cell r="F599"/>
          <cell r="G599"/>
          <cell r="H599"/>
          <cell r="J599"/>
          <cell r="K599"/>
          <cell r="M599"/>
          <cell r="N599"/>
          <cell r="P599"/>
          <cell r="Q599"/>
          <cell r="R599"/>
          <cell r="S599"/>
          <cell r="T599"/>
          <cell r="U599"/>
          <cell r="V599"/>
        </row>
        <row r="600">
          <cell r="C600"/>
          <cell r="D600"/>
          <cell r="E600"/>
          <cell r="F600"/>
          <cell r="G600"/>
          <cell r="H600"/>
          <cell r="J600"/>
          <cell r="K600"/>
          <cell r="M600"/>
          <cell r="N600"/>
          <cell r="P600"/>
          <cell r="Q600"/>
          <cell r="R600"/>
          <cell r="S600"/>
          <cell r="T600"/>
          <cell r="U600"/>
          <cell r="V600"/>
        </row>
        <row r="601">
          <cell r="C601"/>
          <cell r="D601"/>
          <cell r="E601"/>
          <cell r="F601"/>
          <cell r="G601"/>
          <cell r="H601"/>
          <cell r="J601"/>
          <cell r="K601"/>
          <cell r="M601"/>
          <cell r="N601"/>
          <cell r="P601"/>
          <cell r="Q601"/>
          <cell r="R601"/>
          <cell r="S601"/>
          <cell r="T601"/>
          <cell r="U601"/>
          <cell r="V601"/>
        </row>
        <row r="602">
          <cell r="C602"/>
          <cell r="D602"/>
          <cell r="E602"/>
          <cell r="F602"/>
          <cell r="G602"/>
          <cell r="H602"/>
          <cell r="J602"/>
          <cell r="K602"/>
          <cell r="M602"/>
          <cell r="N602"/>
          <cell r="P602"/>
          <cell r="Q602"/>
          <cell r="R602"/>
          <cell r="S602"/>
          <cell r="T602"/>
          <cell r="U602"/>
          <cell r="V602"/>
        </row>
        <row r="603">
          <cell r="C603"/>
          <cell r="D603"/>
          <cell r="E603"/>
          <cell r="F603"/>
          <cell r="G603"/>
          <cell r="H603"/>
          <cell r="J603"/>
          <cell r="K603"/>
          <cell r="M603"/>
          <cell r="N603"/>
          <cell r="P603"/>
          <cell r="Q603"/>
          <cell r="R603"/>
          <cell r="S603"/>
          <cell r="T603"/>
          <cell r="U603"/>
          <cell r="V603"/>
        </row>
        <row r="604">
          <cell r="C604"/>
          <cell r="D604"/>
          <cell r="E604"/>
          <cell r="F604"/>
          <cell r="G604"/>
          <cell r="H604"/>
          <cell r="J604"/>
          <cell r="K604"/>
          <cell r="M604"/>
          <cell r="N604"/>
          <cell r="P604"/>
          <cell r="Q604"/>
          <cell r="R604"/>
          <cell r="S604"/>
          <cell r="T604"/>
          <cell r="U604"/>
          <cell r="V604"/>
        </row>
        <row r="605">
          <cell r="C605"/>
          <cell r="D605"/>
          <cell r="E605"/>
          <cell r="F605"/>
          <cell r="G605"/>
          <cell r="H605"/>
          <cell r="J605"/>
          <cell r="K605"/>
          <cell r="M605"/>
          <cell r="N605"/>
          <cell r="P605"/>
          <cell r="Q605"/>
          <cell r="R605"/>
          <cell r="S605"/>
          <cell r="T605"/>
          <cell r="U605"/>
          <cell r="V605"/>
        </row>
        <row r="606">
          <cell r="C606"/>
          <cell r="D606"/>
          <cell r="E606"/>
          <cell r="F606"/>
          <cell r="G606"/>
          <cell r="H606"/>
          <cell r="J606"/>
          <cell r="K606"/>
          <cell r="M606"/>
          <cell r="N606"/>
          <cell r="P606"/>
          <cell r="Q606"/>
          <cell r="R606"/>
          <cell r="S606"/>
          <cell r="T606"/>
          <cell r="U606"/>
          <cell r="V606"/>
        </row>
        <row r="607">
          <cell r="C607"/>
          <cell r="D607"/>
          <cell r="E607"/>
          <cell r="F607"/>
          <cell r="G607"/>
          <cell r="H607"/>
          <cell r="J607"/>
          <cell r="K607"/>
          <cell r="M607"/>
          <cell r="N607"/>
          <cell r="P607"/>
          <cell r="Q607"/>
          <cell r="R607"/>
          <cell r="S607"/>
          <cell r="T607"/>
          <cell r="U607"/>
          <cell r="V607"/>
        </row>
        <row r="608">
          <cell r="C608"/>
          <cell r="D608"/>
          <cell r="E608"/>
          <cell r="F608"/>
          <cell r="G608"/>
          <cell r="H608"/>
          <cell r="J608"/>
          <cell r="K608"/>
          <cell r="M608"/>
          <cell r="N608"/>
          <cell r="P608"/>
          <cell r="Q608"/>
          <cell r="R608"/>
          <cell r="S608"/>
          <cell r="T608"/>
          <cell r="U608"/>
          <cell r="V608"/>
        </row>
        <row r="609">
          <cell r="C609"/>
          <cell r="D609"/>
          <cell r="E609"/>
          <cell r="F609"/>
          <cell r="G609"/>
          <cell r="H609"/>
          <cell r="J609"/>
          <cell r="K609"/>
          <cell r="M609"/>
          <cell r="N609"/>
          <cell r="P609"/>
          <cell r="Q609"/>
          <cell r="R609"/>
          <cell r="S609"/>
          <cell r="T609"/>
          <cell r="U609"/>
          <cell r="V609"/>
        </row>
        <row r="610">
          <cell r="C610"/>
          <cell r="D610"/>
          <cell r="E610"/>
          <cell r="F610"/>
          <cell r="G610"/>
          <cell r="H610"/>
          <cell r="J610"/>
          <cell r="K610"/>
          <cell r="M610"/>
          <cell r="N610"/>
          <cell r="P610"/>
          <cell r="Q610"/>
          <cell r="R610"/>
          <cell r="S610"/>
          <cell r="T610"/>
          <cell r="U610"/>
          <cell r="V610"/>
        </row>
        <row r="611">
          <cell r="C611"/>
          <cell r="D611"/>
          <cell r="E611"/>
          <cell r="F611"/>
          <cell r="G611"/>
          <cell r="H611"/>
          <cell r="J611"/>
          <cell r="K611"/>
          <cell r="M611"/>
          <cell r="N611"/>
          <cell r="P611"/>
          <cell r="Q611"/>
          <cell r="R611"/>
          <cell r="S611"/>
          <cell r="T611"/>
          <cell r="U611"/>
          <cell r="V611"/>
        </row>
        <row r="612">
          <cell r="C612"/>
          <cell r="D612"/>
          <cell r="E612"/>
          <cell r="F612"/>
          <cell r="G612"/>
          <cell r="H612"/>
          <cell r="J612"/>
          <cell r="K612"/>
          <cell r="M612"/>
          <cell r="N612"/>
          <cell r="P612"/>
          <cell r="Q612"/>
          <cell r="R612"/>
          <cell r="S612"/>
          <cell r="T612"/>
          <cell r="U612"/>
          <cell r="V612"/>
        </row>
        <row r="613">
          <cell r="C613"/>
          <cell r="D613"/>
          <cell r="E613"/>
          <cell r="F613"/>
          <cell r="G613"/>
          <cell r="H613"/>
          <cell r="J613"/>
          <cell r="K613"/>
          <cell r="M613"/>
          <cell r="N613"/>
          <cell r="P613"/>
          <cell r="Q613"/>
          <cell r="R613"/>
          <cell r="S613"/>
          <cell r="T613"/>
          <cell r="U613"/>
          <cell r="V613"/>
        </row>
        <row r="614">
          <cell r="C614"/>
          <cell r="D614"/>
          <cell r="E614"/>
          <cell r="F614"/>
          <cell r="G614"/>
          <cell r="H614"/>
          <cell r="J614"/>
          <cell r="K614"/>
          <cell r="M614"/>
          <cell r="N614"/>
          <cell r="P614"/>
          <cell r="Q614"/>
          <cell r="R614"/>
          <cell r="S614"/>
          <cell r="T614"/>
          <cell r="U614"/>
          <cell r="V614"/>
        </row>
        <row r="615">
          <cell r="C615"/>
          <cell r="D615"/>
          <cell r="E615"/>
          <cell r="F615"/>
          <cell r="G615"/>
          <cell r="H615"/>
          <cell r="J615"/>
          <cell r="K615"/>
          <cell r="M615"/>
          <cell r="N615"/>
          <cell r="P615"/>
          <cell r="Q615"/>
          <cell r="R615"/>
          <cell r="S615"/>
          <cell r="T615"/>
          <cell r="U615"/>
          <cell r="V615"/>
        </row>
        <row r="616">
          <cell r="C616"/>
          <cell r="D616"/>
          <cell r="E616"/>
          <cell r="F616"/>
          <cell r="G616"/>
          <cell r="H616"/>
          <cell r="J616"/>
          <cell r="K616"/>
          <cell r="M616"/>
          <cell r="N616"/>
          <cell r="P616"/>
          <cell r="Q616"/>
          <cell r="R616"/>
          <cell r="S616"/>
          <cell r="T616"/>
          <cell r="U616"/>
          <cell r="V616"/>
        </row>
        <row r="617">
          <cell r="C617"/>
          <cell r="D617"/>
          <cell r="E617"/>
          <cell r="F617"/>
          <cell r="G617"/>
          <cell r="H617"/>
          <cell r="J617"/>
          <cell r="K617"/>
          <cell r="M617"/>
          <cell r="N617"/>
          <cell r="P617"/>
          <cell r="Q617"/>
          <cell r="R617"/>
          <cell r="S617"/>
          <cell r="T617"/>
          <cell r="U617"/>
          <cell r="V617"/>
        </row>
        <row r="618">
          <cell r="C618"/>
          <cell r="D618"/>
          <cell r="E618"/>
          <cell r="F618"/>
          <cell r="G618"/>
          <cell r="H618"/>
          <cell r="J618"/>
          <cell r="K618"/>
          <cell r="M618"/>
          <cell r="N618"/>
          <cell r="P618"/>
          <cell r="Q618"/>
          <cell r="R618"/>
          <cell r="S618"/>
          <cell r="T618"/>
          <cell r="U618"/>
          <cell r="V618"/>
        </row>
        <row r="619">
          <cell r="C619"/>
          <cell r="D619"/>
          <cell r="E619"/>
          <cell r="F619"/>
          <cell r="G619"/>
          <cell r="H619"/>
          <cell r="J619"/>
          <cell r="K619"/>
          <cell r="M619"/>
          <cell r="N619"/>
          <cell r="P619"/>
          <cell r="Q619"/>
          <cell r="R619"/>
          <cell r="S619"/>
          <cell r="T619"/>
          <cell r="U619"/>
          <cell r="V619"/>
        </row>
        <row r="620">
          <cell r="C620"/>
          <cell r="D620"/>
          <cell r="E620"/>
          <cell r="F620"/>
          <cell r="G620"/>
          <cell r="H620"/>
          <cell r="J620"/>
          <cell r="K620"/>
          <cell r="M620"/>
          <cell r="N620"/>
          <cell r="P620"/>
          <cell r="Q620"/>
          <cell r="R620"/>
          <cell r="S620"/>
          <cell r="T620"/>
          <cell r="U620"/>
          <cell r="V620"/>
        </row>
        <row r="621">
          <cell r="C621"/>
          <cell r="D621"/>
          <cell r="E621"/>
          <cell r="F621"/>
          <cell r="G621"/>
          <cell r="H621"/>
          <cell r="J621"/>
          <cell r="K621"/>
          <cell r="M621"/>
          <cell r="N621"/>
          <cell r="P621"/>
          <cell r="Q621"/>
          <cell r="R621"/>
          <cell r="S621"/>
          <cell r="T621"/>
          <cell r="U621"/>
          <cell r="V621"/>
        </row>
        <row r="622">
          <cell r="C622"/>
          <cell r="D622"/>
          <cell r="E622"/>
          <cell r="F622"/>
          <cell r="G622"/>
          <cell r="H622"/>
          <cell r="J622"/>
          <cell r="K622"/>
          <cell r="M622"/>
          <cell r="N622"/>
          <cell r="P622"/>
          <cell r="Q622"/>
          <cell r="R622"/>
          <cell r="S622"/>
          <cell r="T622"/>
          <cell r="U622"/>
          <cell r="V622"/>
        </row>
        <row r="623">
          <cell r="C623"/>
          <cell r="D623"/>
          <cell r="E623"/>
          <cell r="F623"/>
          <cell r="G623"/>
          <cell r="H623"/>
          <cell r="J623"/>
          <cell r="K623"/>
          <cell r="M623"/>
          <cell r="N623"/>
          <cell r="P623"/>
          <cell r="Q623"/>
          <cell r="R623"/>
          <cell r="S623"/>
          <cell r="T623"/>
          <cell r="U623"/>
          <cell r="V623"/>
        </row>
        <row r="624">
          <cell r="C624"/>
          <cell r="D624"/>
          <cell r="E624"/>
          <cell r="F624"/>
          <cell r="G624"/>
          <cell r="H624"/>
          <cell r="J624"/>
          <cell r="K624"/>
          <cell r="M624"/>
          <cell r="N624"/>
          <cell r="P624"/>
          <cell r="Q624"/>
          <cell r="R624"/>
          <cell r="S624"/>
          <cell r="T624"/>
          <cell r="U624"/>
          <cell r="V624"/>
        </row>
        <row r="625">
          <cell r="C625"/>
          <cell r="D625"/>
          <cell r="E625"/>
          <cell r="F625"/>
          <cell r="G625"/>
          <cell r="H625"/>
          <cell r="J625"/>
          <cell r="K625"/>
          <cell r="M625"/>
          <cell r="N625"/>
          <cell r="P625"/>
          <cell r="Q625"/>
          <cell r="R625"/>
          <cell r="S625"/>
          <cell r="T625"/>
          <cell r="U625"/>
          <cell r="V625"/>
        </row>
        <row r="626">
          <cell r="C626"/>
          <cell r="D626"/>
          <cell r="E626"/>
          <cell r="F626"/>
          <cell r="G626"/>
          <cell r="H626"/>
          <cell r="J626"/>
          <cell r="K626"/>
          <cell r="M626"/>
          <cell r="N626"/>
          <cell r="P626"/>
          <cell r="Q626"/>
          <cell r="R626"/>
          <cell r="S626"/>
          <cell r="T626"/>
          <cell r="U626"/>
          <cell r="V626"/>
        </row>
        <row r="627">
          <cell r="C627"/>
          <cell r="D627"/>
          <cell r="E627"/>
          <cell r="F627"/>
          <cell r="G627"/>
          <cell r="H627"/>
          <cell r="J627"/>
          <cell r="K627"/>
          <cell r="M627"/>
          <cell r="N627"/>
          <cell r="P627"/>
          <cell r="Q627"/>
          <cell r="R627"/>
          <cell r="S627"/>
          <cell r="T627"/>
          <cell r="U627"/>
          <cell r="V627"/>
        </row>
        <row r="628">
          <cell r="C628"/>
          <cell r="D628"/>
          <cell r="E628"/>
          <cell r="F628"/>
          <cell r="G628"/>
          <cell r="H628"/>
          <cell r="J628"/>
          <cell r="K628"/>
          <cell r="M628"/>
          <cell r="N628"/>
          <cell r="P628"/>
          <cell r="Q628"/>
          <cell r="R628"/>
          <cell r="S628"/>
          <cell r="T628"/>
          <cell r="U628"/>
          <cell r="V628"/>
        </row>
        <row r="629">
          <cell r="C629"/>
          <cell r="D629"/>
          <cell r="E629"/>
          <cell r="F629"/>
          <cell r="G629"/>
          <cell r="H629"/>
          <cell r="J629"/>
          <cell r="K629"/>
          <cell r="M629"/>
          <cell r="N629"/>
          <cell r="P629"/>
          <cell r="Q629"/>
          <cell r="R629"/>
          <cell r="S629"/>
          <cell r="T629"/>
          <cell r="U629"/>
          <cell r="V629"/>
        </row>
        <row r="630">
          <cell r="C630"/>
          <cell r="D630"/>
          <cell r="E630"/>
          <cell r="F630"/>
          <cell r="G630"/>
          <cell r="H630"/>
          <cell r="J630"/>
          <cell r="K630"/>
          <cell r="M630"/>
          <cell r="N630"/>
          <cell r="P630"/>
          <cell r="Q630"/>
          <cell r="R630"/>
          <cell r="S630"/>
          <cell r="T630"/>
          <cell r="U630"/>
          <cell r="V630"/>
        </row>
        <row r="631">
          <cell r="C631"/>
          <cell r="D631"/>
          <cell r="E631"/>
          <cell r="F631"/>
          <cell r="G631"/>
          <cell r="H631"/>
          <cell r="J631"/>
          <cell r="K631"/>
          <cell r="M631"/>
          <cell r="N631"/>
          <cell r="P631"/>
          <cell r="Q631"/>
          <cell r="R631"/>
          <cell r="S631"/>
          <cell r="T631"/>
          <cell r="U631"/>
          <cell r="V631"/>
        </row>
        <row r="632">
          <cell r="C632"/>
          <cell r="D632"/>
          <cell r="E632"/>
          <cell r="F632"/>
          <cell r="G632"/>
          <cell r="H632"/>
          <cell r="J632"/>
          <cell r="K632"/>
          <cell r="M632"/>
          <cell r="N632"/>
          <cell r="P632"/>
          <cell r="Q632"/>
          <cell r="R632"/>
          <cell r="S632"/>
          <cell r="T632"/>
          <cell r="U632"/>
          <cell r="V632"/>
        </row>
        <row r="633">
          <cell r="C633"/>
          <cell r="D633"/>
          <cell r="E633"/>
          <cell r="F633"/>
          <cell r="G633"/>
          <cell r="H633"/>
          <cell r="J633"/>
          <cell r="K633"/>
          <cell r="M633"/>
          <cell r="N633"/>
          <cell r="P633"/>
          <cell r="Q633"/>
          <cell r="R633"/>
          <cell r="S633"/>
          <cell r="T633"/>
          <cell r="U633"/>
          <cell r="V633"/>
        </row>
        <row r="634">
          <cell r="C634"/>
          <cell r="D634"/>
          <cell r="E634"/>
          <cell r="F634"/>
          <cell r="G634"/>
          <cell r="H634"/>
          <cell r="J634"/>
          <cell r="K634"/>
          <cell r="M634"/>
          <cell r="N634"/>
          <cell r="P634"/>
          <cell r="Q634"/>
          <cell r="R634"/>
          <cell r="S634"/>
          <cell r="T634"/>
          <cell r="U634"/>
          <cell r="V634"/>
        </row>
        <row r="635">
          <cell r="C635"/>
          <cell r="D635"/>
          <cell r="E635"/>
          <cell r="F635"/>
          <cell r="G635"/>
          <cell r="H635"/>
          <cell r="J635"/>
          <cell r="K635"/>
          <cell r="M635"/>
          <cell r="N635"/>
          <cell r="P635"/>
          <cell r="Q635"/>
          <cell r="R635"/>
          <cell r="S635"/>
          <cell r="T635"/>
          <cell r="U635"/>
          <cell r="V635"/>
        </row>
        <row r="636">
          <cell r="C636"/>
          <cell r="D636"/>
          <cell r="E636"/>
          <cell r="F636"/>
          <cell r="G636"/>
          <cell r="H636"/>
          <cell r="J636"/>
          <cell r="K636"/>
          <cell r="M636"/>
          <cell r="N636"/>
          <cell r="P636"/>
          <cell r="Q636"/>
          <cell r="R636"/>
          <cell r="S636"/>
          <cell r="T636"/>
          <cell r="U636"/>
          <cell r="V636"/>
        </row>
        <row r="637">
          <cell r="C637"/>
          <cell r="D637"/>
          <cell r="E637"/>
          <cell r="F637"/>
          <cell r="G637"/>
          <cell r="H637"/>
          <cell r="J637"/>
          <cell r="K637"/>
          <cell r="M637"/>
          <cell r="N637"/>
          <cell r="P637"/>
          <cell r="Q637"/>
          <cell r="R637"/>
          <cell r="S637"/>
          <cell r="T637"/>
          <cell r="U637"/>
          <cell r="V637"/>
        </row>
        <row r="638">
          <cell r="C638"/>
          <cell r="D638"/>
          <cell r="E638"/>
          <cell r="F638"/>
          <cell r="G638"/>
          <cell r="H638"/>
          <cell r="J638"/>
          <cell r="K638"/>
          <cell r="M638"/>
          <cell r="N638"/>
          <cell r="P638"/>
          <cell r="Q638"/>
          <cell r="R638"/>
          <cell r="S638"/>
          <cell r="T638"/>
          <cell r="U638"/>
          <cell r="V638"/>
        </row>
        <row r="639">
          <cell r="C639"/>
          <cell r="D639"/>
          <cell r="E639"/>
          <cell r="F639"/>
          <cell r="G639"/>
          <cell r="H639"/>
          <cell r="J639"/>
          <cell r="K639"/>
          <cell r="M639"/>
          <cell r="N639"/>
          <cell r="P639"/>
          <cell r="Q639"/>
          <cell r="R639"/>
          <cell r="S639"/>
          <cell r="T639"/>
          <cell r="U639"/>
          <cell r="V639"/>
        </row>
        <row r="640">
          <cell r="C640"/>
          <cell r="D640"/>
          <cell r="E640"/>
          <cell r="F640"/>
          <cell r="G640"/>
          <cell r="H640"/>
          <cell r="J640"/>
          <cell r="K640"/>
          <cell r="M640"/>
          <cell r="N640"/>
          <cell r="P640"/>
          <cell r="Q640"/>
          <cell r="R640"/>
          <cell r="S640"/>
          <cell r="T640"/>
          <cell r="U640"/>
          <cell r="V640"/>
        </row>
        <row r="641">
          <cell r="C641"/>
          <cell r="D641"/>
          <cell r="E641"/>
          <cell r="F641"/>
          <cell r="G641"/>
          <cell r="H641"/>
          <cell r="J641"/>
          <cell r="K641"/>
          <cell r="M641"/>
          <cell r="N641"/>
          <cell r="P641"/>
          <cell r="Q641"/>
          <cell r="R641"/>
          <cell r="S641"/>
          <cell r="T641"/>
          <cell r="U641"/>
          <cell r="V641"/>
        </row>
        <row r="642">
          <cell r="C642"/>
          <cell r="D642"/>
          <cell r="E642"/>
          <cell r="F642"/>
          <cell r="G642"/>
          <cell r="H642"/>
          <cell r="J642"/>
          <cell r="K642"/>
          <cell r="M642"/>
          <cell r="N642"/>
          <cell r="P642"/>
          <cell r="Q642"/>
          <cell r="R642"/>
          <cell r="S642"/>
          <cell r="T642"/>
          <cell r="U642"/>
          <cell r="V642"/>
        </row>
        <row r="643">
          <cell r="C643"/>
          <cell r="D643"/>
          <cell r="E643"/>
          <cell r="F643"/>
          <cell r="G643"/>
          <cell r="H643"/>
          <cell r="J643"/>
          <cell r="K643"/>
          <cell r="M643"/>
          <cell r="N643"/>
          <cell r="P643"/>
          <cell r="Q643"/>
          <cell r="R643"/>
          <cell r="S643"/>
          <cell r="T643"/>
          <cell r="U643"/>
          <cell r="V643"/>
        </row>
        <row r="644">
          <cell r="C644"/>
          <cell r="D644"/>
          <cell r="E644"/>
          <cell r="F644"/>
          <cell r="G644"/>
          <cell r="H644"/>
          <cell r="J644"/>
          <cell r="K644"/>
          <cell r="M644"/>
          <cell r="N644"/>
          <cell r="P644"/>
          <cell r="Q644"/>
          <cell r="R644"/>
          <cell r="S644"/>
          <cell r="T644"/>
          <cell r="U644"/>
          <cell r="V644"/>
        </row>
        <row r="645">
          <cell r="C645"/>
          <cell r="D645"/>
          <cell r="E645"/>
          <cell r="F645"/>
          <cell r="G645"/>
          <cell r="H645"/>
          <cell r="J645"/>
          <cell r="K645"/>
          <cell r="M645"/>
          <cell r="N645"/>
          <cell r="P645"/>
          <cell r="Q645"/>
          <cell r="R645"/>
          <cell r="S645"/>
          <cell r="T645"/>
          <cell r="U645"/>
          <cell r="V645"/>
        </row>
        <row r="646">
          <cell r="C646"/>
          <cell r="D646"/>
          <cell r="E646"/>
          <cell r="F646"/>
          <cell r="G646"/>
          <cell r="H646"/>
          <cell r="J646"/>
          <cell r="K646"/>
          <cell r="M646"/>
          <cell r="N646"/>
          <cell r="P646"/>
          <cell r="Q646"/>
          <cell r="R646"/>
          <cell r="S646"/>
          <cell r="T646"/>
          <cell r="U646"/>
          <cell r="V646"/>
        </row>
        <row r="647">
          <cell r="C647"/>
          <cell r="D647"/>
          <cell r="E647"/>
          <cell r="F647"/>
          <cell r="G647"/>
          <cell r="H647"/>
          <cell r="J647"/>
          <cell r="K647"/>
          <cell r="M647"/>
          <cell r="N647"/>
          <cell r="P647"/>
          <cell r="Q647"/>
          <cell r="R647"/>
          <cell r="S647"/>
          <cell r="T647"/>
          <cell r="U647"/>
          <cell r="V647"/>
        </row>
        <row r="648">
          <cell r="C648"/>
          <cell r="D648"/>
          <cell r="E648"/>
          <cell r="F648"/>
          <cell r="G648"/>
          <cell r="H648"/>
          <cell r="J648"/>
          <cell r="K648"/>
          <cell r="M648"/>
          <cell r="N648"/>
          <cell r="P648"/>
          <cell r="Q648"/>
          <cell r="R648"/>
          <cell r="S648"/>
          <cell r="T648"/>
          <cell r="U648"/>
          <cell r="V648"/>
        </row>
        <row r="649">
          <cell r="C649"/>
          <cell r="D649"/>
          <cell r="E649"/>
          <cell r="F649"/>
          <cell r="G649"/>
          <cell r="H649"/>
          <cell r="J649"/>
          <cell r="K649"/>
          <cell r="M649"/>
          <cell r="N649"/>
          <cell r="P649"/>
          <cell r="Q649"/>
          <cell r="R649"/>
          <cell r="S649"/>
          <cell r="T649"/>
          <cell r="U649"/>
          <cell r="V649"/>
        </row>
        <row r="650">
          <cell r="C650"/>
          <cell r="D650"/>
          <cell r="E650"/>
          <cell r="F650"/>
          <cell r="G650"/>
          <cell r="H650"/>
          <cell r="J650"/>
          <cell r="K650"/>
          <cell r="M650"/>
          <cell r="N650"/>
          <cell r="P650"/>
          <cell r="Q650"/>
          <cell r="R650"/>
          <cell r="S650"/>
          <cell r="T650"/>
          <cell r="U650"/>
          <cell r="V650"/>
        </row>
        <row r="651">
          <cell r="C651"/>
          <cell r="D651"/>
          <cell r="E651"/>
          <cell r="F651"/>
          <cell r="G651"/>
          <cell r="H651"/>
          <cell r="J651"/>
          <cell r="K651"/>
          <cell r="M651"/>
          <cell r="N651"/>
          <cell r="P651"/>
          <cell r="Q651"/>
          <cell r="R651"/>
          <cell r="S651"/>
          <cell r="T651"/>
          <cell r="U651"/>
          <cell r="V651"/>
        </row>
        <row r="652">
          <cell r="C652"/>
          <cell r="D652"/>
          <cell r="E652"/>
          <cell r="F652"/>
          <cell r="G652"/>
          <cell r="H652"/>
          <cell r="J652"/>
          <cell r="K652"/>
          <cell r="M652"/>
          <cell r="N652"/>
          <cell r="P652"/>
          <cell r="Q652"/>
          <cell r="R652"/>
          <cell r="S652"/>
          <cell r="T652"/>
          <cell r="U652"/>
          <cell r="V652"/>
        </row>
        <row r="653">
          <cell r="C653"/>
          <cell r="D653"/>
          <cell r="E653"/>
          <cell r="F653"/>
          <cell r="G653"/>
          <cell r="H653"/>
          <cell r="J653"/>
          <cell r="K653"/>
          <cell r="M653"/>
          <cell r="N653"/>
          <cell r="P653"/>
          <cell r="Q653"/>
          <cell r="R653"/>
          <cell r="S653"/>
          <cell r="T653"/>
          <cell r="U653"/>
          <cell r="V653"/>
        </row>
        <row r="654">
          <cell r="C654"/>
          <cell r="D654"/>
          <cell r="E654"/>
          <cell r="F654"/>
          <cell r="G654"/>
          <cell r="H654"/>
          <cell r="J654"/>
          <cell r="K654"/>
          <cell r="M654"/>
          <cell r="N654"/>
          <cell r="P654"/>
          <cell r="Q654"/>
          <cell r="R654"/>
          <cell r="S654"/>
          <cell r="T654"/>
          <cell r="U654"/>
          <cell r="V654"/>
        </row>
        <row r="655">
          <cell r="C655"/>
          <cell r="D655"/>
          <cell r="E655"/>
          <cell r="F655"/>
          <cell r="G655"/>
          <cell r="H655"/>
          <cell r="J655"/>
          <cell r="K655"/>
          <cell r="M655"/>
          <cell r="N655"/>
          <cell r="P655"/>
          <cell r="Q655"/>
          <cell r="R655"/>
          <cell r="S655"/>
          <cell r="T655"/>
          <cell r="U655"/>
          <cell r="V655"/>
        </row>
        <row r="656">
          <cell r="C656"/>
          <cell r="D656"/>
          <cell r="E656"/>
          <cell r="F656"/>
          <cell r="G656"/>
          <cell r="H656"/>
          <cell r="J656"/>
          <cell r="K656"/>
          <cell r="M656"/>
          <cell r="N656"/>
          <cell r="P656"/>
          <cell r="Q656"/>
          <cell r="R656"/>
          <cell r="S656"/>
          <cell r="T656"/>
          <cell r="U656"/>
          <cell r="V656"/>
        </row>
        <row r="657">
          <cell r="C657"/>
          <cell r="D657"/>
          <cell r="E657"/>
          <cell r="F657"/>
          <cell r="G657"/>
          <cell r="H657"/>
          <cell r="J657"/>
          <cell r="K657"/>
          <cell r="M657"/>
          <cell r="N657"/>
          <cell r="P657"/>
          <cell r="Q657"/>
          <cell r="R657"/>
          <cell r="S657"/>
          <cell r="T657"/>
          <cell r="U657"/>
          <cell r="V657"/>
        </row>
        <row r="658">
          <cell r="C658"/>
          <cell r="D658"/>
          <cell r="E658"/>
          <cell r="F658"/>
          <cell r="G658"/>
          <cell r="H658"/>
          <cell r="J658"/>
          <cell r="K658"/>
          <cell r="M658"/>
          <cell r="N658"/>
          <cell r="P658"/>
          <cell r="Q658"/>
          <cell r="R658"/>
          <cell r="S658"/>
          <cell r="T658"/>
          <cell r="U658"/>
          <cell r="V658"/>
        </row>
        <row r="659">
          <cell r="C659"/>
          <cell r="D659"/>
          <cell r="E659"/>
          <cell r="F659"/>
          <cell r="G659"/>
          <cell r="H659"/>
          <cell r="J659"/>
          <cell r="K659"/>
          <cell r="M659"/>
          <cell r="N659"/>
          <cell r="P659"/>
          <cell r="Q659"/>
          <cell r="R659"/>
          <cell r="S659"/>
          <cell r="T659"/>
          <cell r="U659"/>
          <cell r="V659"/>
        </row>
        <row r="660">
          <cell r="C660"/>
          <cell r="D660"/>
          <cell r="E660"/>
          <cell r="F660"/>
          <cell r="G660"/>
          <cell r="H660"/>
          <cell r="J660"/>
          <cell r="K660"/>
          <cell r="M660"/>
          <cell r="N660"/>
          <cell r="P660"/>
          <cell r="Q660"/>
          <cell r="R660"/>
          <cell r="S660"/>
          <cell r="T660"/>
          <cell r="U660"/>
          <cell r="V660"/>
        </row>
        <row r="661">
          <cell r="C661"/>
          <cell r="D661"/>
          <cell r="E661"/>
          <cell r="F661"/>
          <cell r="G661"/>
          <cell r="H661"/>
          <cell r="J661"/>
          <cell r="K661"/>
          <cell r="M661"/>
          <cell r="N661"/>
          <cell r="P661"/>
          <cell r="Q661"/>
          <cell r="R661"/>
          <cell r="S661"/>
          <cell r="T661"/>
          <cell r="U661"/>
          <cell r="V661"/>
        </row>
        <row r="662">
          <cell r="C662"/>
          <cell r="D662"/>
          <cell r="E662"/>
          <cell r="F662"/>
          <cell r="G662"/>
          <cell r="H662"/>
          <cell r="J662"/>
          <cell r="K662"/>
          <cell r="M662"/>
          <cell r="N662"/>
          <cell r="P662"/>
          <cell r="Q662"/>
          <cell r="R662"/>
          <cell r="S662"/>
          <cell r="T662"/>
          <cell r="U662"/>
          <cell r="V662"/>
        </row>
        <row r="663">
          <cell r="C663"/>
          <cell r="D663"/>
          <cell r="E663"/>
          <cell r="F663"/>
          <cell r="G663"/>
          <cell r="H663"/>
          <cell r="J663"/>
          <cell r="K663"/>
          <cell r="M663"/>
          <cell r="N663"/>
          <cell r="P663"/>
          <cell r="Q663"/>
          <cell r="R663"/>
          <cell r="S663"/>
          <cell r="T663"/>
          <cell r="U663"/>
          <cell r="V663"/>
        </row>
        <row r="664">
          <cell r="C664"/>
          <cell r="D664"/>
          <cell r="E664"/>
          <cell r="F664"/>
          <cell r="G664"/>
          <cell r="H664"/>
          <cell r="J664"/>
          <cell r="K664"/>
          <cell r="M664"/>
          <cell r="N664"/>
          <cell r="P664"/>
          <cell r="Q664"/>
          <cell r="R664"/>
          <cell r="S664"/>
          <cell r="T664"/>
          <cell r="U664"/>
          <cell r="V664"/>
        </row>
        <row r="665">
          <cell r="C665"/>
          <cell r="D665"/>
          <cell r="E665"/>
          <cell r="F665"/>
          <cell r="G665"/>
          <cell r="H665"/>
          <cell r="J665"/>
          <cell r="K665"/>
          <cell r="M665"/>
          <cell r="N665"/>
          <cell r="P665"/>
          <cell r="Q665"/>
          <cell r="R665"/>
          <cell r="S665"/>
          <cell r="T665"/>
          <cell r="U665"/>
          <cell r="V665"/>
        </row>
        <row r="666">
          <cell r="C666"/>
          <cell r="D666"/>
          <cell r="E666"/>
          <cell r="F666"/>
          <cell r="G666"/>
          <cell r="H666"/>
          <cell r="J666"/>
          <cell r="K666"/>
          <cell r="M666"/>
          <cell r="N666"/>
          <cell r="P666"/>
          <cell r="Q666"/>
          <cell r="R666"/>
          <cell r="S666"/>
          <cell r="T666"/>
          <cell r="U666"/>
          <cell r="V666"/>
        </row>
        <row r="667">
          <cell r="C667"/>
          <cell r="D667"/>
          <cell r="E667"/>
          <cell r="F667"/>
          <cell r="G667"/>
          <cell r="H667"/>
          <cell r="J667"/>
          <cell r="K667"/>
          <cell r="M667"/>
          <cell r="N667"/>
          <cell r="P667"/>
          <cell r="Q667"/>
          <cell r="R667"/>
          <cell r="S667"/>
          <cell r="T667"/>
          <cell r="U667"/>
          <cell r="V667"/>
        </row>
        <row r="668">
          <cell r="C668"/>
          <cell r="D668"/>
          <cell r="E668"/>
          <cell r="F668"/>
          <cell r="G668"/>
          <cell r="H668"/>
          <cell r="J668"/>
          <cell r="K668"/>
          <cell r="M668"/>
          <cell r="N668"/>
          <cell r="P668"/>
          <cell r="Q668"/>
          <cell r="R668"/>
          <cell r="S668"/>
          <cell r="T668"/>
          <cell r="U668"/>
          <cell r="V668"/>
        </row>
        <row r="669">
          <cell r="C669"/>
          <cell r="D669"/>
          <cell r="E669"/>
          <cell r="F669"/>
          <cell r="G669"/>
          <cell r="H669"/>
          <cell r="J669"/>
          <cell r="K669"/>
          <cell r="M669"/>
          <cell r="N669"/>
          <cell r="P669"/>
          <cell r="Q669"/>
          <cell r="R669"/>
          <cell r="S669"/>
          <cell r="T669"/>
          <cell r="U669"/>
          <cell r="V669"/>
        </row>
        <row r="670">
          <cell r="C670"/>
          <cell r="D670"/>
          <cell r="E670"/>
          <cell r="F670"/>
          <cell r="G670"/>
          <cell r="H670"/>
          <cell r="J670"/>
          <cell r="K670"/>
          <cell r="M670"/>
          <cell r="N670"/>
          <cell r="P670"/>
          <cell r="Q670"/>
          <cell r="R670"/>
          <cell r="S670"/>
          <cell r="T670"/>
          <cell r="U670"/>
          <cell r="V670"/>
        </row>
        <row r="671">
          <cell r="C671"/>
          <cell r="D671"/>
          <cell r="E671"/>
          <cell r="F671"/>
          <cell r="G671"/>
          <cell r="H671"/>
          <cell r="J671"/>
          <cell r="K671"/>
          <cell r="M671"/>
          <cell r="N671"/>
          <cell r="P671"/>
          <cell r="Q671"/>
          <cell r="R671"/>
          <cell r="S671"/>
          <cell r="T671"/>
          <cell r="U671"/>
          <cell r="V671"/>
        </row>
        <row r="672">
          <cell r="C672"/>
          <cell r="D672"/>
          <cell r="E672"/>
          <cell r="F672"/>
          <cell r="G672"/>
          <cell r="H672"/>
          <cell r="J672"/>
          <cell r="K672"/>
          <cell r="M672"/>
          <cell r="N672"/>
          <cell r="P672"/>
          <cell r="Q672"/>
          <cell r="R672"/>
          <cell r="S672"/>
          <cell r="T672"/>
          <cell r="U672"/>
          <cell r="V672"/>
        </row>
        <row r="673">
          <cell r="C673"/>
          <cell r="D673"/>
          <cell r="E673"/>
          <cell r="F673"/>
          <cell r="G673"/>
          <cell r="H673"/>
          <cell r="J673"/>
          <cell r="K673"/>
          <cell r="M673"/>
          <cell r="N673"/>
          <cell r="P673"/>
          <cell r="Q673"/>
          <cell r="R673"/>
          <cell r="S673"/>
          <cell r="T673"/>
          <cell r="U673"/>
          <cell r="V673"/>
        </row>
        <row r="674">
          <cell r="C674"/>
          <cell r="D674"/>
          <cell r="E674"/>
          <cell r="F674"/>
          <cell r="G674"/>
          <cell r="H674"/>
          <cell r="J674"/>
          <cell r="K674"/>
          <cell r="M674"/>
          <cell r="N674"/>
          <cell r="P674"/>
          <cell r="Q674"/>
          <cell r="R674"/>
          <cell r="S674"/>
          <cell r="T674"/>
          <cell r="U674"/>
          <cell r="V674"/>
        </row>
        <row r="675">
          <cell r="C675"/>
          <cell r="D675"/>
          <cell r="E675"/>
          <cell r="F675"/>
          <cell r="G675"/>
          <cell r="H675"/>
          <cell r="J675"/>
          <cell r="K675"/>
          <cell r="M675"/>
          <cell r="N675"/>
          <cell r="P675"/>
          <cell r="Q675"/>
          <cell r="R675"/>
          <cell r="S675"/>
          <cell r="T675"/>
          <cell r="U675"/>
          <cell r="V675"/>
        </row>
        <row r="676">
          <cell r="C676"/>
          <cell r="D676"/>
          <cell r="E676"/>
          <cell r="F676"/>
          <cell r="G676"/>
          <cell r="H676"/>
          <cell r="J676"/>
          <cell r="K676"/>
          <cell r="M676"/>
          <cell r="N676"/>
          <cell r="P676"/>
          <cell r="Q676"/>
          <cell r="R676"/>
          <cell r="S676"/>
          <cell r="T676"/>
          <cell r="U676"/>
          <cell r="V676"/>
        </row>
        <row r="677">
          <cell r="C677"/>
          <cell r="D677"/>
          <cell r="E677"/>
          <cell r="F677"/>
          <cell r="G677"/>
          <cell r="H677"/>
          <cell r="J677"/>
          <cell r="K677"/>
          <cell r="M677"/>
          <cell r="N677"/>
          <cell r="P677"/>
          <cell r="Q677"/>
          <cell r="R677"/>
          <cell r="S677"/>
          <cell r="T677"/>
          <cell r="U677"/>
          <cell r="V677"/>
        </row>
        <row r="678">
          <cell r="C678"/>
          <cell r="D678"/>
          <cell r="E678"/>
          <cell r="F678"/>
          <cell r="G678"/>
          <cell r="H678"/>
          <cell r="J678"/>
          <cell r="K678"/>
          <cell r="M678"/>
          <cell r="N678"/>
          <cell r="P678"/>
          <cell r="Q678"/>
          <cell r="R678"/>
          <cell r="S678"/>
          <cell r="T678"/>
          <cell r="U678"/>
          <cell r="V678"/>
        </row>
        <row r="679">
          <cell r="C679"/>
          <cell r="D679"/>
          <cell r="E679"/>
          <cell r="F679"/>
          <cell r="G679"/>
          <cell r="H679"/>
          <cell r="J679"/>
          <cell r="K679"/>
          <cell r="M679"/>
          <cell r="N679"/>
          <cell r="P679"/>
          <cell r="Q679"/>
          <cell r="R679"/>
          <cell r="S679"/>
          <cell r="T679"/>
          <cell r="U679"/>
          <cell r="V679"/>
        </row>
        <row r="680">
          <cell r="C680"/>
          <cell r="D680"/>
          <cell r="E680"/>
          <cell r="F680"/>
          <cell r="G680"/>
          <cell r="H680"/>
          <cell r="J680"/>
          <cell r="K680"/>
          <cell r="M680"/>
          <cell r="N680"/>
          <cell r="P680"/>
          <cell r="Q680"/>
          <cell r="R680"/>
          <cell r="S680"/>
          <cell r="T680"/>
          <cell r="U680"/>
          <cell r="V680"/>
        </row>
        <row r="681">
          <cell r="C681"/>
          <cell r="D681"/>
          <cell r="E681"/>
          <cell r="F681"/>
          <cell r="G681"/>
          <cell r="H681"/>
          <cell r="J681"/>
          <cell r="K681"/>
          <cell r="M681"/>
          <cell r="N681"/>
          <cell r="P681"/>
          <cell r="Q681"/>
          <cell r="R681"/>
          <cell r="S681"/>
          <cell r="T681"/>
          <cell r="U681"/>
          <cell r="V681"/>
        </row>
        <row r="682">
          <cell r="C682"/>
          <cell r="D682"/>
          <cell r="E682"/>
          <cell r="F682"/>
          <cell r="G682"/>
          <cell r="H682"/>
          <cell r="J682"/>
          <cell r="K682"/>
          <cell r="M682"/>
          <cell r="N682"/>
          <cell r="P682"/>
          <cell r="Q682"/>
          <cell r="R682"/>
          <cell r="S682"/>
          <cell r="T682"/>
          <cell r="U682"/>
          <cell r="V682"/>
        </row>
        <row r="683">
          <cell r="C683"/>
          <cell r="D683"/>
          <cell r="E683"/>
          <cell r="F683"/>
          <cell r="G683"/>
          <cell r="H683"/>
          <cell r="J683"/>
          <cell r="K683"/>
          <cell r="M683"/>
          <cell r="N683"/>
          <cell r="P683"/>
          <cell r="Q683"/>
          <cell r="R683"/>
          <cell r="S683"/>
          <cell r="T683"/>
          <cell r="U683"/>
          <cell r="V683"/>
        </row>
        <row r="684">
          <cell r="C684"/>
          <cell r="D684"/>
          <cell r="E684"/>
          <cell r="F684"/>
          <cell r="G684"/>
          <cell r="H684"/>
          <cell r="J684"/>
          <cell r="K684"/>
          <cell r="M684"/>
          <cell r="N684"/>
          <cell r="P684"/>
          <cell r="Q684"/>
          <cell r="R684"/>
          <cell r="S684"/>
          <cell r="T684"/>
          <cell r="U684"/>
          <cell r="V684"/>
        </row>
        <row r="685">
          <cell r="C685"/>
          <cell r="D685"/>
          <cell r="E685"/>
          <cell r="F685"/>
          <cell r="G685"/>
          <cell r="H685"/>
          <cell r="J685"/>
          <cell r="K685"/>
          <cell r="M685"/>
          <cell r="N685"/>
          <cell r="P685"/>
          <cell r="Q685"/>
          <cell r="R685"/>
          <cell r="S685"/>
          <cell r="T685"/>
          <cell r="U685"/>
          <cell r="V685"/>
        </row>
        <row r="686">
          <cell r="C686"/>
          <cell r="D686"/>
          <cell r="E686"/>
          <cell r="F686"/>
          <cell r="G686"/>
          <cell r="H686"/>
          <cell r="J686"/>
          <cell r="K686"/>
          <cell r="M686"/>
          <cell r="N686"/>
          <cell r="P686"/>
          <cell r="Q686"/>
          <cell r="R686"/>
          <cell r="S686"/>
          <cell r="T686"/>
          <cell r="U686"/>
          <cell r="V686"/>
        </row>
        <row r="687">
          <cell r="C687"/>
          <cell r="D687"/>
          <cell r="E687"/>
          <cell r="F687"/>
          <cell r="G687"/>
          <cell r="H687"/>
          <cell r="J687"/>
          <cell r="K687"/>
          <cell r="M687"/>
          <cell r="N687"/>
          <cell r="P687"/>
          <cell r="Q687"/>
          <cell r="R687"/>
          <cell r="S687"/>
          <cell r="T687"/>
          <cell r="U687"/>
          <cell r="V687"/>
        </row>
        <row r="688">
          <cell r="C688"/>
          <cell r="D688"/>
          <cell r="E688"/>
          <cell r="F688"/>
          <cell r="G688"/>
          <cell r="H688"/>
          <cell r="J688"/>
          <cell r="K688"/>
          <cell r="M688"/>
          <cell r="N688"/>
          <cell r="P688"/>
          <cell r="Q688"/>
          <cell r="R688"/>
          <cell r="S688"/>
          <cell r="T688"/>
          <cell r="U688"/>
          <cell r="V688"/>
        </row>
        <row r="689">
          <cell r="C689"/>
          <cell r="D689"/>
          <cell r="E689"/>
          <cell r="F689"/>
          <cell r="G689"/>
          <cell r="H689"/>
          <cell r="J689"/>
          <cell r="K689"/>
          <cell r="M689"/>
          <cell r="N689"/>
          <cell r="P689"/>
          <cell r="Q689"/>
          <cell r="R689"/>
          <cell r="S689"/>
          <cell r="T689"/>
          <cell r="U689"/>
          <cell r="V689"/>
        </row>
        <row r="690">
          <cell r="C690"/>
          <cell r="D690"/>
          <cell r="E690"/>
          <cell r="F690"/>
          <cell r="G690"/>
          <cell r="H690"/>
          <cell r="J690"/>
          <cell r="K690"/>
          <cell r="M690"/>
          <cell r="N690"/>
          <cell r="P690"/>
          <cell r="Q690"/>
          <cell r="R690"/>
          <cell r="S690"/>
          <cell r="T690"/>
          <cell r="U690"/>
          <cell r="V690"/>
        </row>
        <row r="691">
          <cell r="C691"/>
          <cell r="D691"/>
          <cell r="E691"/>
          <cell r="F691"/>
          <cell r="G691"/>
          <cell r="H691"/>
          <cell r="J691"/>
          <cell r="K691"/>
          <cell r="M691"/>
          <cell r="N691"/>
          <cell r="P691"/>
          <cell r="Q691"/>
          <cell r="R691"/>
          <cell r="S691"/>
          <cell r="T691"/>
          <cell r="U691"/>
          <cell r="V691"/>
        </row>
        <row r="692">
          <cell r="C692"/>
          <cell r="D692"/>
          <cell r="E692"/>
          <cell r="F692"/>
          <cell r="G692"/>
          <cell r="H692"/>
          <cell r="J692"/>
          <cell r="K692"/>
          <cell r="M692"/>
          <cell r="N692"/>
          <cell r="P692"/>
          <cell r="Q692"/>
          <cell r="R692"/>
          <cell r="S692"/>
          <cell r="T692"/>
          <cell r="U692"/>
          <cell r="V692"/>
        </row>
        <row r="693">
          <cell r="C693"/>
          <cell r="D693"/>
          <cell r="E693"/>
          <cell r="F693"/>
          <cell r="G693"/>
          <cell r="H693"/>
          <cell r="J693"/>
          <cell r="K693"/>
          <cell r="M693"/>
          <cell r="N693"/>
          <cell r="P693"/>
          <cell r="Q693"/>
          <cell r="R693"/>
          <cell r="S693"/>
          <cell r="T693"/>
          <cell r="U693"/>
          <cell r="V693"/>
        </row>
        <row r="694">
          <cell r="C694"/>
          <cell r="D694"/>
          <cell r="E694"/>
          <cell r="F694"/>
          <cell r="G694"/>
          <cell r="H694"/>
          <cell r="J694"/>
          <cell r="K694"/>
          <cell r="M694"/>
          <cell r="N694"/>
          <cell r="P694"/>
          <cell r="Q694"/>
          <cell r="R694"/>
          <cell r="S694"/>
          <cell r="T694"/>
          <cell r="U694"/>
          <cell r="V694"/>
        </row>
        <row r="695">
          <cell r="C695"/>
          <cell r="D695"/>
          <cell r="E695"/>
          <cell r="F695"/>
          <cell r="G695"/>
          <cell r="H695"/>
          <cell r="J695"/>
          <cell r="K695"/>
          <cell r="M695"/>
          <cell r="N695"/>
          <cell r="P695"/>
          <cell r="Q695"/>
          <cell r="R695"/>
          <cell r="S695"/>
          <cell r="T695"/>
          <cell r="U695"/>
          <cell r="V695"/>
        </row>
        <row r="696">
          <cell r="C696"/>
          <cell r="D696"/>
          <cell r="E696"/>
          <cell r="F696"/>
          <cell r="G696"/>
          <cell r="H696"/>
          <cell r="J696"/>
          <cell r="K696"/>
          <cell r="M696"/>
          <cell r="N696"/>
          <cell r="P696"/>
          <cell r="Q696"/>
          <cell r="R696"/>
          <cell r="S696"/>
          <cell r="T696"/>
          <cell r="U696"/>
          <cell r="V696"/>
        </row>
        <row r="697">
          <cell r="C697"/>
          <cell r="D697"/>
          <cell r="E697"/>
          <cell r="F697"/>
          <cell r="G697"/>
          <cell r="H697"/>
          <cell r="J697"/>
          <cell r="K697"/>
          <cell r="M697"/>
          <cell r="N697"/>
          <cell r="P697"/>
          <cell r="Q697"/>
          <cell r="R697"/>
          <cell r="S697"/>
          <cell r="T697"/>
          <cell r="U697"/>
          <cell r="V697"/>
        </row>
        <row r="698">
          <cell r="C698"/>
          <cell r="D698"/>
          <cell r="E698"/>
          <cell r="F698"/>
          <cell r="G698"/>
          <cell r="H698"/>
          <cell r="J698"/>
          <cell r="K698"/>
          <cell r="M698"/>
          <cell r="N698"/>
          <cell r="P698"/>
          <cell r="Q698"/>
          <cell r="R698"/>
          <cell r="S698"/>
          <cell r="T698"/>
          <cell r="U698"/>
          <cell r="V698"/>
        </row>
        <row r="699">
          <cell r="C699"/>
          <cell r="D699"/>
          <cell r="E699"/>
          <cell r="F699"/>
          <cell r="G699"/>
          <cell r="H699"/>
          <cell r="J699"/>
          <cell r="K699"/>
          <cell r="M699"/>
          <cell r="N699"/>
          <cell r="P699"/>
          <cell r="Q699"/>
          <cell r="R699"/>
          <cell r="S699"/>
          <cell r="T699"/>
          <cell r="U699"/>
          <cell r="V699"/>
        </row>
        <row r="700">
          <cell r="C700"/>
          <cell r="D700"/>
          <cell r="E700"/>
          <cell r="F700"/>
          <cell r="G700"/>
          <cell r="H700"/>
          <cell r="J700"/>
          <cell r="K700"/>
          <cell r="M700"/>
          <cell r="N700"/>
          <cell r="P700"/>
          <cell r="Q700"/>
          <cell r="R700"/>
          <cell r="S700"/>
          <cell r="T700"/>
          <cell r="U700"/>
          <cell r="V700"/>
        </row>
        <row r="701">
          <cell r="C701"/>
          <cell r="D701"/>
          <cell r="E701"/>
          <cell r="F701"/>
          <cell r="G701"/>
          <cell r="H701"/>
          <cell r="J701"/>
          <cell r="K701"/>
          <cell r="M701"/>
          <cell r="N701"/>
          <cell r="P701"/>
          <cell r="Q701"/>
          <cell r="R701"/>
          <cell r="S701"/>
          <cell r="T701"/>
          <cell r="U701"/>
          <cell r="V701"/>
        </row>
        <row r="702">
          <cell r="C702"/>
          <cell r="D702"/>
          <cell r="E702"/>
          <cell r="F702"/>
          <cell r="G702"/>
          <cell r="H702"/>
          <cell r="J702"/>
          <cell r="K702"/>
          <cell r="M702"/>
          <cell r="N702"/>
          <cell r="P702"/>
          <cell r="Q702"/>
          <cell r="R702"/>
          <cell r="S702"/>
          <cell r="T702"/>
          <cell r="U702"/>
          <cell r="V702"/>
        </row>
        <row r="703">
          <cell r="C703"/>
          <cell r="D703"/>
          <cell r="E703"/>
          <cell r="F703"/>
          <cell r="G703"/>
          <cell r="H703"/>
          <cell r="J703"/>
          <cell r="K703"/>
          <cell r="M703"/>
          <cell r="N703"/>
          <cell r="P703"/>
          <cell r="Q703"/>
          <cell r="R703"/>
          <cell r="S703"/>
          <cell r="T703"/>
          <cell r="U703"/>
          <cell r="V703"/>
        </row>
        <row r="704">
          <cell r="C704"/>
          <cell r="D704"/>
          <cell r="E704"/>
          <cell r="F704"/>
          <cell r="G704"/>
          <cell r="H704"/>
          <cell r="J704"/>
          <cell r="K704"/>
          <cell r="M704"/>
          <cell r="N704"/>
          <cell r="P704"/>
          <cell r="Q704"/>
          <cell r="R704"/>
          <cell r="S704"/>
          <cell r="T704"/>
          <cell r="U704"/>
          <cell r="V704"/>
        </row>
        <row r="705">
          <cell r="C705"/>
          <cell r="D705"/>
          <cell r="E705"/>
          <cell r="F705"/>
          <cell r="G705"/>
          <cell r="H705"/>
          <cell r="J705"/>
          <cell r="K705"/>
          <cell r="M705"/>
          <cell r="N705"/>
          <cell r="P705"/>
          <cell r="Q705"/>
          <cell r="R705"/>
          <cell r="S705"/>
          <cell r="T705"/>
          <cell r="U705"/>
          <cell r="V705"/>
        </row>
        <row r="706">
          <cell r="C706"/>
          <cell r="D706"/>
          <cell r="E706"/>
          <cell r="F706"/>
          <cell r="G706"/>
          <cell r="H706"/>
          <cell r="J706"/>
          <cell r="K706"/>
          <cell r="M706"/>
          <cell r="N706"/>
          <cell r="P706"/>
          <cell r="Q706"/>
          <cell r="R706"/>
          <cell r="S706"/>
          <cell r="T706"/>
          <cell r="U706"/>
          <cell r="V706"/>
        </row>
        <row r="707">
          <cell r="C707"/>
          <cell r="D707"/>
          <cell r="E707"/>
          <cell r="F707"/>
          <cell r="G707"/>
          <cell r="H707"/>
          <cell r="J707"/>
          <cell r="K707"/>
          <cell r="M707"/>
          <cell r="N707"/>
          <cell r="P707"/>
          <cell r="Q707"/>
          <cell r="R707"/>
          <cell r="S707"/>
          <cell r="T707"/>
          <cell r="U707"/>
          <cell r="V707"/>
        </row>
        <row r="708">
          <cell r="C708"/>
          <cell r="D708"/>
          <cell r="E708"/>
          <cell r="F708"/>
          <cell r="G708"/>
          <cell r="H708"/>
          <cell r="J708"/>
          <cell r="K708"/>
          <cell r="M708"/>
          <cell r="N708"/>
          <cell r="P708"/>
          <cell r="Q708"/>
          <cell r="R708"/>
          <cell r="S708"/>
          <cell r="T708"/>
          <cell r="U708"/>
          <cell r="V708"/>
        </row>
        <row r="709">
          <cell r="C709"/>
          <cell r="D709"/>
          <cell r="E709"/>
          <cell r="F709"/>
          <cell r="G709"/>
          <cell r="H709"/>
          <cell r="J709"/>
          <cell r="K709"/>
          <cell r="M709"/>
          <cell r="N709"/>
          <cell r="P709"/>
          <cell r="Q709"/>
          <cell r="R709"/>
          <cell r="S709"/>
          <cell r="T709"/>
          <cell r="U709"/>
          <cell r="V709"/>
        </row>
        <row r="710">
          <cell r="C710"/>
          <cell r="D710"/>
          <cell r="E710"/>
          <cell r="F710"/>
          <cell r="G710"/>
          <cell r="H710"/>
          <cell r="J710"/>
          <cell r="K710"/>
          <cell r="M710"/>
          <cell r="N710"/>
          <cell r="P710"/>
          <cell r="Q710"/>
          <cell r="R710"/>
          <cell r="S710"/>
          <cell r="T710"/>
          <cell r="U710"/>
          <cell r="V710"/>
        </row>
        <row r="711">
          <cell r="C711"/>
          <cell r="D711"/>
          <cell r="E711"/>
          <cell r="F711"/>
          <cell r="G711"/>
          <cell r="H711"/>
          <cell r="J711"/>
          <cell r="K711"/>
          <cell r="M711"/>
          <cell r="N711"/>
          <cell r="P711"/>
          <cell r="Q711"/>
          <cell r="R711"/>
          <cell r="S711"/>
          <cell r="T711"/>
          <cell r="U711"/>
          <cell r="V711"/>
        </row>
        <row r="712">
          <cell r="C712"/>
          <cell r="D712"/>
          <cell r="E712"/>
          <cell r="F712"/>
          <cell r="G712"/>
          <cell r="H712"/>
          <cell r="J712"/>
          <cell r="K712"/>
          <cell r="M712"/>
          <cell r="N712"/>
          <cell r="P712"/>
          <cell r="Q712"/>
          <cell r="R712"/>
          <cell r="S712"/>
          <cell r="T712"/>
          <cell r="U712"/>
          <cell r="V712"/>
        </row>
        <row r="713">
          <cell r="C713"/>
          <cell r="D713"/>
          <cell r="E713"/>
          <cell r="F713"/>
          <cell r="G713"/>
          <cell r="H713"/>
          <cell r="J713"/>
          <cell r="K713"/>
          <cell r="M713"/>
          <cell r="N713"/>
          <cell r="P713"/>
          <cell r="Q713"/>
          <cell r="R713"/>
          <cell r="S713"/>
          <cell r="T713"/>
          <cell r="U713"/>
          <cell r="V713"/>
        </row>
        <row r="714">
          <cell r="C714"/>
          <cell r="D714"/>
          <cell r="E714"/>
          <cell r="F714"/>
          <cell r="G714"/>
          <cell r="H714"/>
          <cell r="J714"/>
          <cell r="K714"/>
          <cell r="M714"/>
          <cell r="N714"/>
          <cell r="P714"/>
          <cell r="Q714"/>
          <cell r="R714"/>
          <cell r="S714"/>
          <cell r="T714"/>
          <cell r="U714"/>
          <cell r="V714"/>
        </row>
        <row r="715">
          <cell r="C715"/>
          <cell r="D715"/>
          <cell r="E715"/>
          <cell r="F715"/>
          <cell r="G715"/>
          <cell r="H715"/>
          <cell r="J715"/>
          <cell r="K715"/>
          <cell r="M715"/>
          <cell r="N715"/>
          <cell r="P715"/>
          <cell r="Q715"/>
          <cell r="R715"/>
          <cell r="S715"/>
          <cell r="T715"/>
          <cell r="U715"/>
          <cell r="V715"/>
        </row>
        <row r="716">
          <cell r="C716"/>
          <cell r="D716"/>
          <cell r="E716"/>
          <cell r="F716"/>
          <cell r="G716"/>
          <cell r="H716"/>
          <cell r="J716"/>
          <cell r="K716"/>
          <cell r="M716"/>
          <cell r="N716"/>
          <cell r="P716"/>
          <cell r="Q716"/>
          <cell r="R716"/>
          <cell r="S716"/>
          <cell r="T716"/>
          <cell r="U716"/>
          <cell r="V716"/>
        </row>
        <row r="717">
          <cell r="C717"/>
          <cell r="D717"/>
          <cell r="E717"/>
          <cell r="F717"/>
          <cell r="G717"/>
          <cell r="H717"/>
          <cell r="J717"/>
          <cell r="K717"/>
          <cell r="M717"/>
          <cell r="N717"/>
          <cell r="P717"/>
          <cell r="Q717"/>
          <cell r="R717"/>
          <cell r="S717"/>
          <cell r="T717"/>
          <cell r="U717"/>
          <cell r="V717"/>
        </row>
        <row r="718">
          <cell r="C718"/>
          <cell r="D718"/>
          <cell r="E718"/>
          <cell r="F718"/>
          <cell r="G718"/>
          <cell r="H718"/>
          <cell r="J718"/>
          <cell r="K718"/>
          <cell r="M718"/>
          <cell r="N718"/>
          <cell r="P718"/>
          <cell r="Q718"/>
          <cell r="R718"/>
          <cell r="S718"/>
          <cell r="T718"/>
          <cell r="U718"/>
          <cell r="V718"/>
        </row>
        <row r="719">
          <cell r="C719"/>
          <cell r="D719"/>
          <cell r="E719"/>
          <cell r="F719"/>
          <cell r="G719"/>
          <cell r="H719"/>
          <cell r="J719"/>
          <cell r="K719"/>
          <cell r="M719"/>
          <cell r="N719"/>
          <cell r="P719"/>
          <cell r="Q719"/>
          <cell r="R719"/>
          <cell r="S719"/>
          <cell r="T719"/>
          <cell r="U719"/>
          <cell r="V719"/>
        </row>
        <row r="720">
          <cell r="C720"/>
          <cell r="D720"/>
          <cell r="E720"/>
          <cell r="F720"/>
          <cell r="G720"/>
          <cell r="H720"/>
          <cell r="J720"/>
          <cell r="K720"/>
          <cell r="M720"/>
          <cell r="N720"/>
          <cell r="P720"/>
          <cell r="Q720"/>
          <cell r="R720"/>
          <cell r="S720"/>
          <cell r="T720"/>
          <cell r="U720"/>
          <cell r="V720"/>
        </row>
        <row r="721">
          <cell r="C721"/>
          <cell r="D721"/>
          <cell r="E721"/>
          <cell r="F721"/>
          <cell r="G721"/>
          <cell r="H721"/>
          <cell r="J721"/>
          <cell r="K721"/>
          <cell r="M721"/>
          <cell r="N721"/>
          <cell r="P721"/>
          <cell r="Q721"/>
          <cell r="R721"/>
          <cell r="S721"/>
          <cell r="T721"/>
          <cell r="U721"/>
          <cell r="V721"/>
        </row>
        <row r="722">
          <cell r="C722"/>
          <cell r="D722"/>
          <cell r="E722"/>
          <cell r="F722"/>
          <cell r="G722"/>
          <cell r="H722"/>
          <cell r="J722"/>
          <cell r="K722"/>
          <cell r="M722"/>
          <cell r="N722"/>
          <cell r="P722"/>
          <cell r="Q722"/>
          <cell r="R722"/>
          <cell r="S722"/>
          <cell r="T722"/>
          <cell r="U722"/>
          <cell r="V722"/>
        </row>
        <row r="723">
          <cell r="C723"/>
          <cell r="D723"/>
          <cell r="E723"/>
          <cell r="F723"/>
          <cell r="G723"/>
          <cell r="H723"/>
          <cell r="J723"/>
          <cell r="K723"/>
          <cell r="M723"/>
          <cell r="N723"/>
          <cell r="P723"/>
          <cell r="Q723"/>
          <cell r="R723"/>
          <cell r="S723"/>
          <cell r="T723"/>
          <cell r="U723"/>
          <cell r="V723"/>
        </row>
        <row r="724">
          <cell r="C724"/>
          <cell r="D724"/>
          <cell r="E724"/>
          <cell r="F724"/>
          <cell r="G724"/>
          <cell r="H724"/>
          <cell r="J724"/>
          <cell r="K724"/>
          <cell r="M724"/>
          <cell r="N724"/>
          <cell r="P724"/>
          <cell r="Q724"/>
          <cell r="R724"/>
          <cell r="S724"/>
          <cell r="T724"/>
          <cell r="U724"/>
          <cell r="V724"/>
        </row>
        <row r="725">
          <cell r="C725"/>
          <cell r="D725"/>
          <cell r="E725"/>
          <cell r="F725"/>
          <cell r="G725"/>
          <cell r="H725"/>
          <cell r="J725"/>
          <cell r="K725"/>
          <cell r="M725"/>
          <cell r="N725"/>
          <cell r="P725"/>
          <cell r="Q725"/>
          <cell r="R725"/>
          <cell r="S725"/>
          <cell r="T725"/>
          <cell r="U725"/>
          <cell r="V725"/>
        </row>
        <row r="726">
          <cell r="C726"/>
          <cell r="D726"/>
          <cell r="E726"/>
          <cell r="F726"/>
          <cell r="G726"/>
          <cell r="H726"/>
          <cell r="J726"/>
          <cell r="K726"/>
          <cell r="M726"/>
          <cell r="N726"/>
          <cell r="P726"/>
          <cell r="Q726"/>
          <cell r="R726"/>
          <cell r="S726"/>
          <cell r="T726"/>
          <cell r="U726"/>
          <cell r="V726"/>
        </row>
        <row r="727">
          <cell r="C727"/>
          <cell r="D727"/>
          <cell r="E727"/>
          <cell r="F727"/>
          <cell r="G727"/>
          <cell r="H727"/>
          <cell r="J727"/>
          <cell r="K727"/>
          <cell r="M727"/>
          <cell r="N727"/>
          <cell r="P727"/>
          <cell r="Q727"/>
          <cell r="R727"/>
          <cell r="S727"/>
          <cell r="T727"/>
          <cell r="U727"/>
          <cell r="V727"/>
        </row>
        <row r="728">
          <cell r="C728"/>
          <cell r="D728"/>
          <cell r="E728"/>
          <cell r="F728"/>
          <cell r="G728"/>
          <cell r="H728"/>
          <cell r="J728"/>
          <cell r="K728"/>
          <cell r="M728"/>
          <cell r="N728"/>
          <cell r="P728"/>
          <cell r="Q728"/>
          <cell r="R728"/>
          <cell r="S728"/>
          <cell r="T728"/>
          <cell r="U728"/>
          <cell r="V728"/>
        </row>
        <row r="729">
          <cell r="C729"/>
          <cell r="D729"/>
          <cell r="E729"/>
          <cell r="F729"/>
          <cell r="G729"/>
          <cell r="H729"/>
          <cell r="J729"/>
          <cell r="K729"/>
          <cell r="M729"/>
          <cell r="N729"/>
          <cell r="P729"/>
          <cell r="Q729"/>
          <cell r="R729"/>
          <cell r="S729"/>
          <cell r="T729"/>
          <cell r="U729"/>
          <cell r="V729"/>
        </row>
        <row r="730">
          <cell r="C730"/>
          <cell r="D730"/>
          <cell r="E730"/>
          <cell r="F730"/>
          <cell r="G730"/>
          <cell r="H730"/>
          <cell r="J730"/>
          <cell r="K730"/>
          <cell r="M730"/>
          <cell r="N730"/>
          <cell r="P730"/>
          <cell r="Q730"/>
          <cell r="R730"/>
          <cell r="S730"/>
          <cell r="T730"/>
          <cell r="U730"/>
          <cell r="V730"/>
        </row>
        <row r="731">
          <cell r="C731"/>
          <cell r="D731"/>
          <cell r="E731"/>
          <cell r="F731"/>
          <cell r="G731"/>
          <cell r="H731"/>
          <cell r="J731"/>
          <cell r="K731"/>
          <cell r="M731"/>
          <cell r="N731"/>
          <cell r="P731"/>
          <cell r="Q731"/>
          <cell r="R731"/>
          <cell r="S731"/>
          <cell r="T731"/>
          <cell r="U731"/>
          <cell r="V731"/>
        </row>
        <row r="732">
          <cell r="C732"/>
          <cell r="D732"/>
          <cell r="E732"/>
          <cell r="F732"/>
          <cell r="G732"/>
          <cell r="H732"/>
          <cell r="J732"/>
          <cell r="K732"/>
          <cell r="M732"/>
          <cell r="N732"/>
          <cell r="P732"/>
          <cell r="Q732"/>
          <cell r="R732"/>
          <cell r="S732"/>
          <cell r="T732"/>
          <cell r="U732"/>
          <cell r="V732"/>
        </row>
        <row r="733">
          <cell r="C733"/>
          <cell r="D733"/>
          <cell r="E733"/>
          <cell r="F733"/>
          <cell r="G733"/>
          <cell r="H733"/>
          <cell r="J733"/>
          <cell r="K733"/>
          <cell r="M733"/>
          <cell r="N733"/>
          <cell r="P733"/>
          <cell r="Q733"/>
          <cell r="R733"/>
          <cell r="S733"/>
          <cell r="T733"/>
          <cell r="U733"/>
          <cell r="V733"/>
        </row>
        <row r="734">
          <cell r="C734"/>
          <cell r="D734"/>
          <cell r="E734"/>
          <cell r="F734"/>
          <cell r="G734"/>
          <cell r="H734"/>
          <cell r="J734"/>
          <cell r="K734"/>
          <cell r="M734"/>
          <cell r="N734"/>
          <cell r="P734"/>
          <cell r="Q734"/>
          <cell r="R734"/>
          <cell r="S734"/>
          <cell r="T734"/>
          <cell r="U734"/>
          <cell r="V734"/>
        </row>
        <row r="735">
          <cell r="C735"/>
          <cell r="D735"/>
          <cell r="E735"/>
          <cell r="F735"/>
          <cell r="G735"/>
          <cell r="H735"/>
          <cell r="J735"/>
          <cell r="K735"/>
          <cell r="M735"/>
          <cell r="N735"/>
          <cell r="P735"/>
          <cell r="Q735"/>
          <cell r="R735"/>
          <cell r="S735"/>
          <cell r="T735"/>
          <cell r="U735"/>
          <cell r="V735"/>
        </row>
        <row r="736">
          <cell r="C736"/>
          <cell r="D736"/>
          <cell r="E736"/>
          <cell r="F736"/>
          <cell r="G736"/>
          <cell r="H736"/>
          <cell r="J736"/>
          <cell r="K736"/>
          <cell r="M736"/>
          <cell r="N736"/>
          <cell r="P736"/>
          <cell r="Q736"/>
          <cell r="R736"/>
          <cell r="S736"/>
          <cell r="T736"/>
          <cell r="U736"/>
          <cell r="V736"/>
        </row>
        <row r="737">
          <cell r="C737"/>
          <cell r="D737"/>
          <cell r="E737"/>
          <cell r="F737"/>
          <cell r="G737"/>
          <cell r="H737"/>
          <cell r="J737"/>
          <cell r="K737"/>
          <cell r="M737"/>
          <cell r="N737"/>
          <cell r="P737"/>
          <cell r="Q737"/>
          <cell r="R737"/>
          <cell r="S737"/>
          <cell r="T737"/>
          <cell r="U737"/>
          <cell r="V737"/>
        </row>
        <row r="738">
          <cell r="C738"/>
          <cell r="D738"/>
          <cell r="E738"/>
          <cell r="F738"/>
          <cell r="G738"/>
          <cell r="H738"/>
          <cell r="J738"/>
          <cell r="K738"/>
          <cell r="M738"/>
          <cell r="N738"/>
          <cell r="P738"/>
          <cell r="Q738"/>
          <cell r="R738"/>
          <cell r="S738"/>
          <cell r="T738"/>
          <cell r="U738"/>
          <cell r="V738"/>
        </row>
        <row r="739">
          <cell r="C739"/>
          <cell r="D739"/>
          <cell r="E739"/>
          <cell r="F739"/>
          <cell r="G739"/>
          <cell r="H739"/>
          <cell r="J739"/>
          <cell r="K739"/>
          <cell r="M739"/>
          <cell r="N739"/>
          <cell r="P739"/>
          <cell r="Q739"/>
          <cell r="R739"/>
          <cell r="S739"/>
          <cell r="T739"/>
          <cell r="U739"/>
          <cell r="V739"/>
        </row>
        <row r="740">
          <cell r="C740"/>
          <cell r="D740"/>
          <cell r="E740"/>
          <cell r="F740"/>
          <cell r="G740"/>
          <cell r="H740"/>
          <cell r="J740"/>
          <cell r="K740"/>
          <cell r="M740"/>
          <cell r="N740"/>
          <cell r="P740"/>
          <cell r="Q740"/>
          <cell r="R740"/>
          <cell r="S740"/>
          <cell r="T740"/>
          <cell r="U740"/>
          <cell r="V740"/>
        </row>
        <row r="741">
          <cell r="C741"/>
          <cell r="D741"/>
          <cell r="E741"/>
          <cell r="F741"/>
          <cell r="G741"/>
          <cell r="H741"/>
          <cell r="J741"/>
          <cell r="K741"/>
          <cell r="M741"/>
          <cell r="N741"/>
          <cell r="P741"/>
          <cell r="Q741"/>
          <cell r="R741"/>
          <cell r="S741"/>
          <cell r="T741"/>
          <cell r="U741"/>
          <cell r="V741"/>
        </row>
        <row r="742">
          <cell r="C742"/>
          <cell r="D742"/>
          <cell r="E742"/>
          <cell r="F742"/>
          <cell r="G742"/>
          <cell r="H742"/>
          <cell r="J742"/>
          <cell r="K742"/>
          <cell r="M742"/>
          <cell r="N742"/>
          <cell r="P742"/>
          <cell r="Q742"/>
          <cell r="R742"/>
          <cell r="S742"/>
          <cell r="T742"/>
          <cell r="U742"/>
          <cell r="V742"/>
        </row>
        <row r="743">
          <cell r="C743"/>
          <cell r="D743"/>
          <cell r="E743"/>
          <cell r="F743"/>
          <cell r="G743"/>
          <cell r="H743"/>
          <cell r="J743"/>
          <cell r="K743"/>
          <cell r="M743"/>
          <cell r="N743"/>
          <cell r="P743"/>
          <cell r="Q743"/>
          <cell r="R743"/>
          <cell r="S743"/>
          <cell r="T743"/>
          <cell r="U743"/>
          <cell r="V743"/>
        </row>
        <row r="744">
          <cell r="C744"/>
          <cell r="D744"/>
          <cell r="E744"/>
          <cell r="F744"/>
          <cell r="G744"/>
          <cell r="H744"/>
          <cell r="J744"/>
          <cell r="K744"/>
          <cell r="M744"/>
          <cell r="N744"/>
          <cell r="P744"/>
          <cell r="Q744"/>
          <cell r="R744"/>
          <cell r="S744"/>
          <cell r="T744"/>
          <cell r="U744"/>
          <cell r="V744"/>
        </row>
        <row r="745">
          <cell r="C745"/>
          <cell r="D745"/>
          <cell r="E745"/>
          <cell r="F745"/>
          <cell r="G745"/>
          <cell r="H745"/>
          <cell r="J745"/>
          <cell r="K745"/>
          <cell r="M745"/>
          <cell r="N745"/>
          <cell r="P745"/>
          <cell r="Q745"/>
          <cell r="R745"/>
          <cell r="S745"/>
          <cell r="T745"/>
          <cell r="U745"/>
          <cell r="V745"/>
        </row>
        <row r="746">
          <cell r="C746"/>
          <cell r="D746"/>
          <cell r="E746"/>
          <cell r="F746"/>
          <cell r="G746"/>
          <cell r="H746"/>
          <cell r="J746"/>
          <cell r="K746"/>
          <cell r="M746"/>
          <cell r="N746"/>
          <cell r="P746"/>
          <cell r="Q746"/>
          <cell r="R746"/>
          <cell r="S746"/>
          <cell r="T746"/>
          <cell r="U746"/>
          <cell r="V746"/>
        </row>
        <row r="747">
          <cell r="C747"/>
          <cell r="D747"/>
          <cell r="E747"/>
          <cell r="F747"/>
          <cell r="G747"/>
          <cell r="H747"/>
          <cell r="J747"/>
          <cell r="K747"/>
          <cell r="M747"/>
          <cell r="N747"/>
          <cell r="P747"/>
          <cell r="Q747"/>
          <cell r="R747"/>
          <cell r="S747"/>
          <cell r="T747"/>
          <cell r="U747"/>
          <cell r="V747"/>
        </row>
        <row r="748">
          <cell r="C748"/>
          <cell r="D748"/>
          <cell r="E748"/>
          <cell r="F748"/>
          <cell r="G748"/>
          <cell r="H748"/>
          <cell r="J748"/>
          <cell r="K748"/>
          <cell r="M748"/>
          <cell r="N748"/>
          <cell r="P748"/>
          <cell r="Q748"/>
          <cell r="R748"/>
          <cell r="S748"/>
          <cell r="T748"/>
          <cell r="U748"/>
          <cell r="V748"/>
        </row>
        <row r="749">
          <cell r="C749"/>
          <cell r="D749"/>
          <cell r="E749"/>
          <cell r="F749"/>
          <cell r="G749"/>
          <cell r="H749"/>
          <cell r="J749"/>
          <cell r="K749"/>
          <cell r="M749"/>
          <cell r="N749"/>
          <cell r="P749"/>
          <cell r="Q749"/>
          <cell r="R749"/>
          <cell r="S749"/>
          <cell r="T749"/>
          <cell r="U749"/>
          <cell r="V749"/>
        </row>
        <row r="750">
          <cell r="C750"/>
          <cell r="D750"/>
          <cell r="E750"/>
          <cell r="F750"/>
          <cell r="G750"/>
          <cell r="H750"/>
          <cell r="J750"/>
          <cell r="K750"/>
          <cell r="M750"/>
          <cell r="N750"/>
          <cell r="P750"/>
          <cell r="Q750"/>
          <cell r="R750"/>
          <cell r="S750"/>
          <cell r="T750"/>
          <cell r="U750"/>
          <cell r="V750"/>
        </row>
        <row r="751">
          <cell r="C751"/>
          <cell r="D751"/>
          <cell r="E751"/>
          <cell r="F751"/>
          <cell r="G751"/>
          <cell r="H751"/>
          <cell r="J751"/>
          <cell r="K751"/>
          <cell r="M751"/>
          <cell r="N751"/>
          <cell r="P751"/>
          <cell r="Q751"/>
          <cell r="R751"/>
          <cell r="S751"/>
          <cell r="T751"/>
          <cell r="U751"/>
          <cell r="V751"/>
        </row>
        <row r="752">
          <cell r="C752"/>
          <cell r="D752"/>
          <cell r="E752"/>
          <cell r="F752"/>
          <cell r="G752"/>
          <cell r="H752"/>
          <cell r="J752"/>
          <cell r="K752"/>
          <cell r="M752"/>
          <cell r="N752"/>
          <cell r="P752"/>
          <cell r="Q752"/>
          <cell r="R752"/>
          <cell r="S752"/>
          <cell r="T752"/>
          <cell r="U752"/>
          <cell r="V752"/>
        </row>
        <row r="753">
          <cell r="C753"/>
          <cell r="D753"/>
          <cell r="E753"/>
          <cell r="F753"/>
          <cell r="G753"/>
          <cell r="H753"/>
          <cell r="J753"/>
          <cell r="K753"/>
          <cell r="M753"/>
          <cell r="N753"/>
          <cell r="P753"/>
          <cell r="Q753"/>
          <cell r="R753"/>
          <cell r="S753"/>
          <cell r="T753"/>
          <cell r="U753"/>
          <cell r="V753"/>
        </row>
        <row r="754">
          <cell r="C754"/>
          <cell r="D754"/>
          <cell r="E754"/>
          <cell r="F754"/>
          <cell r="G754"/>
          <cell r="H754"/>
          <cell r="J754"/>
          <cell r="K754"/>
          <cell r="M754"/>
          <cell r="N754"/>
          <cell r="P754"/>
          <cell r="Q754"/>
          <cell r="R754"/>
          <cell r="S754"/>
          <cell r="T754"/>
          <cell r="U754"/>
          <cell r="V754"/>
        </row>
        <row r="755">
          <cell r="C755"/>
          <cell r="D755"/>
          <cell r="E755"/>
          <cell r="F755"/>
          <cell r="G755"/>
          <cell r="H755"/>
          <cell r="J755"/>
          <cell r="K755"/>
          <cell r="M755"/>
          <cell r="N755"/>
          <cell r="P755"/>
          <cell r="Q755"/>
          <cell r="R755"/>
          <cell r="S755"/>
          <cell r="T755"/>
          <cell r="U755"/>
          <cell r="V755"/>
        </row>
        <row r="756">
          <cell r="C756"/>
          <cell r="D756"/>
          <cell r="E756"/>
          <cell r="F756"/>
          <cell r="G756"/>
          <cell r="H756"/>
          <cell r="J756"/>
          <cell r="K756"/>
          <cell r="M756"/>
          <cell r="N756"/>
          <cell r="P756"/>
          <cell r="Q756"/>
          <cell r="R756"/>
          <cell r="S756"/>
          <cell r="T756"/>
          <cell r="U756"/>
          <cell r="V756"/>
        </row>
        <row r="757">
          <cell r="C757"/>
          <cell r="D757"/>
          <cell r="E757"/>
          <cell r="F757"/>
          <cell r="G757"/>
          <cell r="H757"/>
          <cell r="J757"/>
          <cell r="K757"/>
          <cell r="M757"/>
          <cell r="N757"/>
          <cell r="P757"/>
          <cell r="Q757"/>
          <cell r="R757"/>
          <cell r="S757"/>
          <cell r="T757"/>
          <cell r="U757"/>
          <cell r="V757"/>
        </row>
        <row r="758">
          <cell r="C758"/>
          <cell r="D758"/>
          <cell r="E758"/>
          <cell r="F758"/>
          <cell r="G758"/>
          <cell r="H758"/>
          <cell r="J758"/>
          <cell r="K758"/>
          <cell r="M758"/>
          <cell r="N758"/>
          <cell r="P758"/>
          <cell r="Q758"/>
          <cell r="R758"/>
          <cell r="S758"/>
          <cell r="T758"/>
          <cell r="U758"/>
          <cell r="V758"/>
        </row>
        <row r="759">
          <cell r="C759"/>
          <cell r="D759"/>
          <cell r="E759"/>
          <cell r="F759"/>
          <cell r="G759"/>
          <cell r="H759"/>
          <cell r="J759"/>
          <cell r="K759"/>
          <cell r="M759"/>
          <cell r="N759"/>
          <cell r="P759"/>
          <cell r="Q759"/>
          <cell r="R759"/>
          <cell r="S759"/>
          <cell r="T759"/>
          <cell r="U759"/>
          <cell r="V759"/>
        </row>
        <row r="760">
          <cell r="C760"/>
          <cell r="D760"/>
          <cell r="E760"/>
          <cell r="F760"/>
          <cell r="G760"/>
          <cell r="H760"/>
          <cell r="J760"/>
          <cell r="K760"/>
          <cell r="M760"/>
          <cell r="N760"/>
          <cell r="P760"/>
          <cell r="Q760"/>
          <cell r="R760"/>
          <cell r="S760"/>
          <cell r="T760"/>
          <cell r="U760"/>
          <cell r="V760"/>
        </row>
        <row r="761">
          <cell r="C761"/>
          <cell r="D761"/>
          <cell r="E761"/>
          <cell r="F761"/>
          <cell r="G761"/>
          <cell r="H761"/>
          <cell r="J761"/>
          <cell r="K761"/>
          <cell r="M761"/>
          <cell r="N761"/>
          <cell r="P761"/>
          <cell r="Q761"/>
          <cell r="R761"/>
          <cell r="S761"/>
          <cell r="T761"/>
          <cell r="U761"/>
          <cell r="V761"/>
        </row>
        <row r="762">
          <cell r="C762"/>
          <cell r="D762"/>
          <cell r="E762"/>
          <cell r="F762"/>
          <cell r="G762"/>
          <cell r="H762"/>
          <cell r="J762"/>
          <cell r="K762"/>
          <cell r="M762"/>
          <cell r="N762"/>
          <cell r="P762"/>
          <cell r="Q762"/>
          <cell r="R762"/>
          <cell r="S762"/>
          <cell r="T762"/>
          <cell r="U762"/>
          <cell r="V762"/>
        </row>
        <row r="763">
          <cell r="C763"/>
          <cell r="D763"/>
          <cell r="E763"/>
          <cell r="F763"/>
          <cell r="G763"/>
          <cell r="H763"/>
          <cell r="J763"/>
          <cell r="K763"/>
          <cell r="M763"/>
          <cell r="N763"/>
          <cell r="P763"/>
          <cell r="Q763"/>
          <cell r="R763"/>
          <cell r="S763"/>
          <cell r="T763"/>
          <cell r="U763"/>
          <cell r="V763"/>
        </row>
        <row r="764">
          <cell r="C764"/>
          <cell r="D764"/>
          <cell r="E764"/>
          <cell r="F764"/>
          <cell r="G764"/>
          <cell r="H764"/>
          <cell r="J764"/>
          <cell r="K764"/>
          <cell r="M764"/>
          <cell r="N764"/>
          <cell r="P764"/>
          <cell r="Q764"/>
          <cell r="R764"/>
          <cell r="S764"/>
          <cell r="T764"/>
          <cell r="U764"/>
          <cell r="V764"/>
        </row>
        <row r="765">
          <cell r="C765"/>
          <cell r="D765"/>
          <cell r="E765"/>
          <cell r="F765"/>
          <cell r="G765"/>
          <cell r="H765"/>
          <cell r="J765"/>
          <cell r="K765"/>
          <cell r="M765"/>
          <cell r="N765"/>
          <cell r="P765"/>
          <cell r="Q765"/>
          <cell r="R765"/>
          <cell r="S765"/>
          <cell r="T765"/>
          <cell r="U765"/>
          <cell r="V765"/>
        </row>
        <row r="766">
          <cell r="C766"/>
          <cell r="D766"/>
          <cell r="E766"/>
          <cell r="F766"/>
          <cell r="G766"/>
          <cell r="H766"/>
          <cell r="J766"/>
          <cell r="K766"/>
          <cell r="M766"/>
          <cell r="N766"/>
          <cell r="P766"/>
          <cell r="Q766"/>
          <cell r="R766"/>
          <cell r="S766"/>
          <cell r="T766"/>
          <cell r="U766"/>
          <cell r="V766"/>
        </row>
        <row r="767">
          <cell r="C767"/>
          <cell r="D767"/>
          <cell r="E767"/>
          <cell r="F767"/>
          <cell r="G767"/>
          <cell r="H767"/>
          <cell r="J767"/>
          <cell r="K767"/>
          <cell r="M767"/>
          <cell r="N767"/>
          <cell r="P767"/>
          <cell r="Q767"/>
          <cell r="R767"/>
          <cell r="S767"/>
          <cell r="T767"/>
          <cell r="U767"/>
          <cell r="V767"/>
        </row>
        <row r="768">
          <cell r="C768"/>
          <cell r="D768"/>
          <cell r="E768"/>
          <cell r="F768"/>
          <cell r="G768"/>
          <cell r="H768"/>
          <cell r="J768"/>
          <cell r="K768"/>
          <cell r="M768"/>
          <cell r="N768"/>
          <cell r="P768"/>
          <cell r="Q768"/>
          <cell r="R768"/>
          <cell r="S768"/>
          <cell r="T768"/>
          <cell r="U768"/>
          <cell r="V768"/>
        </row>
        <row r="769">
          <cell r="C769"/>
          <cell r="D769"/>
          <cell r="E769"/>
          <cell r="F769"/>
          <cell r="G769"/>
          <cell r="H769"/>
          <cell r="J769"/>
          <cell r="K769"/>
          <cell r="M769"/>
          <cell r="N769"/>
          <cell r="P769"/>
          <cell r="Q769"/>
          <cell r="R769"/>
          <cell r="S769"/>
          <cell r="T769"/>
          <cell r="U769"/>
          <cell r="V769"/>
        </row>
        <row r="770">
          <cell r="C770"/>
          <cell r="D770"/>
          <cell r="E770"/>
          <cell r="F770"/>
          <cell r="G770"/>
          <cell r="H770"/>
          <cell r="J770"/>
          <cell r="K770"/>
          <cell r="M770"/>
          <cell r="N770"/>
          <cell r="P770"/>
          <cell r="Q770"/>
          <cell r="R770"/>
          <cell r="S770"/>
          <cell r="T770"/>
          <cell r="U770"/>
          <cell r="V770"/>
        </row>
        <row r="771">
          <cell r="C771"/>
          <cell r="D771"/>
          <cell r="E771"/>
          <cell r="F771"/>
          <cell r="G771"/>
          <cell r="H771"/>
          <cell r="J771"/>
          <cell r="K771"/>
          <cell r="M771"/>
          <cell r="N771"/>
          <cell r="P771"/>
          <cell r="Q771"/>
          <cell r="R771"/>
          <cell r="S771"/>
          <cell r="T771"/>
          <cell r="U771"/>
          <cell r="V771"/>
        </row>
        <row r="772">
          <cell r="C772"/>
          <cell r="D772"/>
          <cell r="E772"/>
          <cell r="F772"/>
          <cell r="G772"/>
          <cell r="H772"/>
          <cell r="J772"/>
          <cell r="K772"/>
          <cell r="M772"/>
          <cell r="N772"/>
          <cell r="P772"/>
          <cell r="Q772"/>
          <cell r="R772"/>
          <cell r="S772"/>
          <cell r="T772"/>
          <cell r="U772"/>
          <cell r="V772"/>
        </row>
        <row r="773">
          <cell r="C773"/>
          <cell r="D773"/>
          <cell r="E773"/>
          <cell r="F773"/>
          <cell r="G773"/>
          <cell r="H773"/>
          <cell r="J773"/>
          <cell r="K773"/>
          <cell r="M773"/>
          <cell r="N773"/>
          <cell r="P773"/>
          <cell r="Q773"/>
          <cell r="R773"/>
          <cell r="S773"/>
          <cell r="T773"/>
          <cell r="U773"/>
          <cell r="V773"/>
        </row>
        <row r="774">
          <cell r="C774"/>
          <cell r="D774"/>
          <cell r="E774"/>
          <cell r="F774"/>
          <cell r="G774"/>
          <cell r="H774"/>
          <cell r="J774"/>
          <cell r="K774"/>
          <cell r="M774"/>
          <cell r="N774"/>
          <cell r="P774"/>
          <cell r="Q774"/>
          <cell r="R774"/>
          <cell r="S774"/>
          <cell r="T774"/>
          <cell r="U774"/>
          <cell r="V774"/>
        </row>
        <row r="775">
          <cell r="C775"/>
          <cell r="D775"/>
          <cell r="E775"/>
          <cell r="F775"/>
          <cell r="G775"/>
          <cell r="H775"/>
          <cell r="J775"/>
          <cell r="K775"/>
          <cell r="M775"/>
          <cell r="N775"/>
          <cell r="P775"/>
          <cell r="Q775"/>
          <cell r="R775"/>
          <cell r="S775"/>
          <cell r="T775"/>
          <cell r="U775"/>
          <cell r="V775"/>
        </row>
        <row r="776">
          <cell r="C776"/>
          <cell r="D776"/>
          <cell r="E776"/>
          <cell r="F776"/>
          <cell r="G776"/>
          <cell r="H776"/>
          <cell r="J776"/>
          <cell r="K776"/>
          <cell r="M776"/>
          <cell r="N776"/>
          <cell r="P776"/>
          <cell r="Q776"/>
          <cell r="R776"/>
          <cell r="S776"/>
          <cell r="T776"/>
          <cell r="U776"/>
          <cell r="V776"/>
        </row>
        <row r="777">
          <cell r="C777"/>
          <cell r="D777"/>
          <cell r="E777"/>
          <cell r="F777"/>
          <cell r="G777"/>
          <cell r="H777"/>
          <cell r="J777"/>
          <cell r="K777"/>
          <cell r="M777"/>
          <cell r="N777"/>
          <cell r="P777"/>
          <cell r="Q777"/>
          <cell r="R777"/>
          <cell r="S777"/>
          <cell r="T777"/>
          <cell r="U777"/>
          <cell r="V777"/>
        </row>
        <row r="778">
          <cell r="C778"/>
          <cell r="D778"/>
          <cell r="E778"/>
          <cell r="F778"/>
          <cell r="G778"/>
          <cell r="H778"/>
          <cell r="J778"/>
          <cell r="K778"/>
          <cell r="M778"/>
          <cell r="N778"/>
          <cell r="P778"/>
          <cell r="Q778"/>
          <cell r="R778"/>
          <cell r="S778"/>
          <cell r="T778"/>
          <cell r="U778"/>
          <cell r="V778"/>
        </row>
        <row r="779">
          <cell r="C779"/>
          <cell r="D779"/>
          <cell r="E779"/>
          <cell r="F779"/>
          <cell r="G779"/>
          <cell r="H779"/>
          <cell r="J779"/>
          <cell r="K779"/>
          <cell r="M779"/>
          <cell r="N779"/>
          <cell r="P779"/>
          <cell r="Q779"/>
          <cell r="R779"/>
          <cell r="S779"/>
          <cell r="T779"/>
          <cell r="U779"/>
          <cell r="V779"/>
        </row>
        <row r="780">
          <cell r="C780"/>
          <cell r="D780"/>
          <cell r="E780"/>
          <cell r="F780"/>
          <cell r="G780"/>
          <cell r="H780"/>
          <cell r="J780"/>
          <cell r="K780"/>
          <cell r="M780"/>
          <cell r="N780"/>
          <cell r="P780"/>
          <cell r="Q780"/>
          <cell r="R780"/>
          <cell r="S780"/>
          <cell r="T780"/>
          <cell r="U780"/>
          <cell r="V780"/>
        </row>
        <row r="781">
          <cell r="C781"/>
          <cell r="D781"/>
          <cell r="E781"/>
          <cell r="F781"/>
          <cell r="G781"/>
          <cell r="H781"/>
          <cell r="J781"/>
          <cell r="K781"/>
          <cell r="M781"/>
          <cell r="N781"/>
          <cell r="P781"/>
          <cell r="Q781"/>
          <cell r="R781"/>
          <cell r="S781"/>
          <cell r="T781"/>
          <cell r="U781"/>
          <cell r="V781"/>
        </row>
        <row r="782">
          <cell r="C782"/>
          <cell r="D782"/>
          <cell r="E782"/>
          <cell r="F782"/>
          <cell r="G782"/>
          <cell r="H782"/>
          <cell r="J782"/>
          <cell r="K782"/>
          <cell r="M782"/>
          <cell r="N782"/>
          <cell r="P782"/>
          <cell r="Q782"/>
          <cell r="R782"/>
          <cell r="S782"/>
          <cell r="T782"/>
          <cell r="U782"/>
          <cell r="V782"/>
        </row>
        <row r="783">
          <cell r="C783"/>
          <cell r="D783"/>
          <cell r="E783"/>
          <cell r="F783"/>
          <cell r="G783"/>
          <cell r="H783"/>
          <cell r="J783"/>
          <cell r="K783"/>
          <cell r="M783"/>
          <cell r="N783"/>
          <cell r="P783"/>
          <cell r="Q783"/>
          <cell r="R783"/>
          <cell r="S783"/>
          <cell r="T783"/>
          <cell r="U783"/>
          <cell r="V783"/>
        </row>
        <row r="784">
          <cell r="C784"/>
          <cell r="D784"/>
          <cell r="E784"/>
          <cell r="F784"/>
          <cell r="G784"/>
          <cell r="H784"/>
          <cell r="J784"/>
          <cell r="K784"/>
          <cell r="M784"/>
          <cell r="N784"/>
          <cell r="P784"/>
          <cell r="Q784"/>
          <cell r="R784"/>
          <cell r="S784"/>
          <cell r="T784"/>
          <cell r="U784"/>
          <cell r="V784"/>
        </row>
        <row r="785">
          <cell r="C785"/>
          <cell r="D785"/>
          <cell r="E785"/>
          <cell r="F785"/>
          <cell r="G785"/>
          <cell r="H785"/>
          <cell r="J785"/>
          <cell r="K785"/>
          <cell r="M785"/>
          <cell r="N785"/>
          <cell r="P785"/>
          <cell r="Q785"/>
          <cell r="R785"/>
          <cell r="S785"/>
          <cell r="T785"/>
          <cell r="U785"/>
          <cell r="V785"/>
        </row>
        <row r="786">
          <cell r="C786"/>
          <cell r="D786"/>
          <cell r="E786"/>
          <cell r="F786"/>
          <cell r="G786"/>
          <cell r="H786"/>
          <cell r="J786"/>
          <cell r="K786"/>
          <cell r="M786"/>
          <cell r="N786"/>
          <cell r="P786"/>
          <cell r="Q786"/>
          <cell r="R786"/>
          <cell r="S786"/>
          <cell r="T786"/>
          <cell r="U786"/>
          <cell r="V786"/>
        </row>
        <row r="787">
          <cell r="C787"/>
          <cell r="D787"/>
          <cell r="E787"/>
          <cell r="F787"/>
          <cell r="G787"/>
          <cell r="H787"/>
          <cell r="J787"/>
          <cell r="K787"/>
          <cell r="M787"/>
          <cell r="N787"/>
          <cell r="P787"/>
          <cell r="Q787"/>
          <cell r="R787"/>
          <cell r="S787"/>
          <cell r="T787"/>
          <cell r="U787"/>
          <cell r="V787"/>
        </row>
        <row r="788">
          <cell r="C788"/>
          <cell r="D788"/>
          <cell r="E788"/>
          <cell r="F788"/>
          <cell r="G788"/>
          <cell r="H788"/>
          <cell r="J788"/>
          <cell r="K788"/>
          <cell r="M788"/>
          <cell r="N788"/>
          <cell r="P788"/>
          <cell r="Q788"/>
          <cell r="R788"/>
          <cell r="S788"/>
          <cell r="T788"/>
          <cell r="U788"/>
          <cell r="V788"/>
        </row>
        <row r="789">
          <cell r="C789"/>
          <cell r="D789"/>
          <cell r="E789"/>
          <cell r="F789"/>
          <cell r="G789"/>
          <cell r="H789"/>
          <cell r="J789"/>
          <cell r="K789"/>
          <cell r="M789"/>
          <cell r="N789"/>
          <cell r="P789"/>
          <cell r="Q789"/>
          <cell r="R789"/>
          <cell r="S789"/>
          <cell r="T789"/>
          <cell r="U789"/>
          <cell r="V789"/>
        </row>
        <row r="790">
          <cell r="C790"/>
          <cell r="D790"/>
          <cell r="E790"/>
          <cell r="F790"/>
          <cell r="G790"/>
          <cell r="H790"/>
          <cell r="J790"/>
          <cell r="K790"/>
          <cell r="M790"/>
          <cell r="N790"/>
          <cell r="P790"/>
          <cell r="Q790"/>
          <cell r="R790"/>
          <cell r="S790"/>
          <cell r="T790"/>
          <cell r="U790"/>
          <cell r="V790"/>
        </row>
        <row r="791">
          <cell r="C791"/>
          <cell r="D791"/>
          <cell r="E791"/>
          <cell r="F791"/>
          <cell r="G791"/>
          <cell r="H791"/>
          <cell r="J791"/>
          <cell r="K791"/>
          <cell r="M791"/>
          <cell r="N791"/>
          <cell r="P791"/>
          <cell r="Q791"/>
          <cell r="R791"/>
          <cell r="S791"/>
          <cell r="T791"/>
          <cell r="U791"/>
          <cell r="V791"/>
        </row>
        <row r="792">
          <cell r="C792"/>
          <cell r="D792"/>
          <cell r="E792"/>
          <cell r="F792"/>
          <cell r="G792"/>
          <cell r="H792"/>
          <cell r="J792"/>
          <cell r="K792"/>
          <cell r="M792"/>
          <cell r="N792"/>
          <cell r="P792"/>
          <cell r="Q792"/>
          <cell r="R792"/>
          <cell r="S792"/>
          <cell r="T792"/>
          <cell r="U792"/>
          <cell r="V792"/>
        </row>
        <row r="793">
          <cell r="C793"/>
          <cell r="D793"/>
          <cell r="E793"/>
          <cell r="F793"/>
          <cell r="G793"/>
          <cell r="H793"/>
          <cell r="J793"/>
          <cell r="K793"/>
          <cell r="M793"/>
          <cell r="N793"/>
          <cell r="P793"/>
          <cell r="Q793"/>
          <cell r="R793"/>
          <cell r="S793"/>
          <cell r="T793"/>
          <cell r="U793"/>
          <cell r="V793"/>
        </row>
        <row r="794">
          <cell r="C794"/>
          <cell r="D794"/>
          <cell r="E794"/>
          <cell r="F794"/>
          <cell r="G794"/>
          <cell r="H794"/>
          <cell r="J794"/>
          <cell r="K794"/>
          <cell r="M794"/>
          <cell r="N794"/>
          <cell r="P794"/>
          <cell r="Q794"/>
          <cell r="R794"/>
          <cell r="S794"/>
          <cell r="T794"/>
          <cell r="U794"/>
          <cell r="V794"/>
        </row>
        <row r="795">
          <cell r="C795"/>
          <cell r="D795"/>
          <cell r="E795"/>
          <cell r="F795"/>
          <cell r="G795"/>
          <cell r="H795"/>
          <cell r="J795"/>
          <cell r="K795"/>
          <cell r="M795"/>
          <cell r="N795"/>
          <cell r="P795"/>
          <cell r="Q795"/>
          <cell r="R795"/>
          <cell r="S795"/>
          <cell r="T795"/>
          <cell r="U795"/>
          <cell r="V795"/>
        </row>
        <row r="796">
          <cell r="C796"/>
          <cell r="D796"/>
          <cell r="E796"/>
          <cell r="F796"/>
          <cell r="G796"/>
          <cell r="H796"/>
          <cell r="J796"/>
          <cell r="K796"/>
          <cell r="M796"/>
          <cell r="N796"/>
          <cell r="P796"/>
          <cell r="Q796"/>
          <cell r="R796"/>
          <cell r="S796"/>
          <cell r="T796"/>
          <cell r="U796"/>
          <cell r="V796"/>
        </row>
        <row r="797">
          <cell r="C797"/>
          <cell r="D797"/>
          <cell r="E797"/>
          <cell r="F797"/>
          <cell r="G797"/>
          <cell r="H797"/>
          <cell r="J797"/>
          <cell r="K797"/>
          <cell r="M797"/>
          <cell r="N797"/>
          <cell r="P797"/>
          <cell r="Q797"/>
          <cell r="R797"/>
          <cell r="S797"/>
          <cell r="T797"/>
          <cell r="U797"/>
          <cell r="V797"/>
        </row>
        <row r="798">
          <cell r="C798"/>
          <cell r="D798"/>
          <cell r="E798"/>
          <cell r="F798"/>
          <cell r="G798"/>
          <cell r="H798"/>
          <cell r="J798"/>
          <cell r="K798"/>
          <cell r="M798"/>
          <cell r="N798"/>
          <cell r="P798"/>
          <cell r="Q798"/>
          <cell r="R798"/>
          <cell r="S798"/>
          <cell r="T798"/>
          <cell r="U798"/>
          <cell r="V798"/>
        </row>
        <row r="799">
          <cell r="C799"/>
          <cell r="D799"/>
          <cell r="E799"/>
          <cell r="F799"/>
          <cell r="G799"/>
          <cell r="H799"/>
          <cell r="J799"/>
          <cell r="K799"/>
          <cell r="M799"/>
          <cell r="N799"/>
          <cell r="P799"/>
          <cell r="Q799"/>
          <cell r="R799"/>
          <cell r="S799"/>
          <cell r="T799"/>
          <cell r="U799"/>
          <cell r="V799"/>
        </row>
        <row r="800">
          <cell r="C800"/>
          <cell r="D800"/>
          <cell r="E800"/>
          <cell r="F800"/>
          <cell r="G800"/>
          <cell r="H800"/>
          <cell r="J800"/>
          <cell r="K800"/>
          <cell r="M800"/>
          <cell r="N800"/>
          <cell r="P800"/>
          <cell r="Q800"/>
          <cell r="R800"/>
          <cell r="S800"/>
          <cell r="T800"/>
          <cell r="U800"/>
          <cell r="V800"/>
        </row>
        <row r="801">
          <cell r="C801"/>
          <cell r="D801"/>
          <cell r="E801"/>
          <cell r="F801"/>
          <cell r="G801"/>
          <cell r="H801"/>
          <cell r="J801"/>
          <cell r="K801"/>
          <cell r="M801"/>
          <cell r="N801"/>
          <cell r="P801"/>
          <cell r="Q801"/>
          <cell r="R801"/>
          <cell r="S801"/>
          <cell r="T801"/>
          <cell r="U801"/>
          <cell r="V801"/>
        </row>
        <row r="802">
          <cell r="C802"/>
          <cell r="D802"/>
          <cell r="E802"/>
          <cell r="F802"/>
          <cell r="G802"/>
          <cell r="H802"/>
          <cell r="J802"/>
          <cell r="K802"/>
          <cell r="M802"/>
          <cell r="N802"/>
          <cell r="P802"/>
          <cell r="Q802"/>
          <cell r="R802"/>
          <cell r="S802"/>
          <cell r="T802"/>
          <cell r="U802"/>
          <cell r="V802"/>
        </row>
        <row r="803">
          <cell r="C803"/>
          <cell r="D803"/>
          <cell r="E803"/>
          <cell r="F803"/>
          <cell r="G803"/>
          <cell r="H803"/>
          <cell r="J803"/>
          <cell r="K803"/>
          <cell r="M803"/>
          <cell r="N803"/>
          <cell r="P803"/>
          <cell r="Q803"/>
          <cell r="R803"/>
          <cell r="S803"/>
          <cell r="T803"/>
          <cell r="U803"/>
          <cell r="V803"/>
        </row>
        <row r="804">
          <cell r="C804"/>
          <cell r="D804"/>
          <cell r="E804"/>
          <cell r="F804"/>
          <cell r="G804"/>
          <cell r="H804"/>
          <cell r="J804"/>
          <cell r="K804"/>
          <cell r="M804"/>
          <cell r="N804"/>
          <cell r="P804"/>
          <cell r="Q804"/>
          <cell r="R804"/>
          <cell r="S804"/>
          <cell r="T804"/>
          <cell r="U804"/>
          <cell r="V804"/>
        </row>
        <row r="805">
          <cell r="C805"/>
          <cell r="D805"/>
          <cell r="E805"/>
          <cell r="F805"/>
          <cell r="G805"/>
          <cell r="H805"/>
          <cell r="J805"/>
          <cell r="K805"/>
          <cell r="M805"/>
          <cell r="N805"/>
          <cell r="P805"/>
          <cell r="Q805"/>
          <cell r="R805"/>
          <cell r="S805"/>
          <cell r="T805"/>
          <cell r="U805"/>
          <cell r="V805"/>
        </row>
        <row r="806">
          <cell r="C806"/>
          <cell r="D806"/>
          <cell r="E806"/>
          <cell r="F806"/>
          <cell r="G806"/>
          <cell r="H806"/>
          <cell r="J806"/>
          <cell r="K806"/>
          <cell r="M806"/>
          <cell r="N806"/>
          <cell r="P806"/>
          <cell r="Q806"/>
          <cell r="R806"/>
          <cell r="S806"/>
          <cell r="T806"/>
          <cell r="U806"/>
          <cell r="V806"/>
        </row>
        <row r="807">
          <cell r="C807"/>
          <cell r="D807"/>
          <cell r="E807"/>
          <cell r="F807"/>
          <cell r="G807"/>
          <cell r="H807"/>
          <cell r="J807"/>
          <cell r="K807"/>
          <cell r="M807"/>
          <cell r="N807"/>
          <cell r="P807"/>
          <cell r="Q807"/>
          <cell r="R807"/>
          <cell r="S807"/>
          <cell r="T807"/>
          <cell r="U807"/>
          <cell r="V807"/>
        </row>
        <row r="808">
          <cell r="C808"/>
          <cell r="D808"/>
          <cell r="E808"/>
          <cell r="F808"/>
          <cell r="G808"/>
          <cell r="H808"/>
          <cell r="J808"/>
          <cell r="K808"/>
          <cell r="M808"/>
          <cell r="N808"/>
          <cell r="P808"/>
          <cell r="Q808"/>
          <cell r="R808"/>
          <cell r="S808"/>
          <cell r="T808"/>
          <cell r="U808"/>
          <cell r="V808"/>
        </row>
        <row r="809">
          <cell r="C809"/>
          <cell r="D809"/>
          <cell r="E809"/>
          <cell r="F809"/>
          <cell r="G809"/>
          <cell r="H809"/>
          <cell r="J809"/>
          <cell r="K809"/>
          <cell r="M809"/>
          <cell r="N809"/>
          <cell r="P809"/>
          <cell r="Q809"/>
          <cell r="R809"/>
          <cell r="S809"/>
          <cell r="T809"/>
          <cell r="U809"/>
          <cell r="V809"/>
        </row>
        <row r="810">
          <cell r="C810"/>
          <cell r="D810"/>
          <cell r="E810"/>
          <cell r="F810"/>
          <cell r="G810"/>
          <cell r="H810"/>
          <cell r="J810"/>
          <cell r="K810"/>
          <cell r="M810"/>
          <cell r="N810"/>
          <cell r="P810"/>
          <cell r="Q810"/>
          <cell r="R810"/>
          <cell r="S810"/>
          <cell r="T810"/>
          <cell r="U810"/>
          <cell r="V810"/>
        </row>
        <row r="811">
          <cell r="C811"/>
          <cell r="D811"/>
          <cell r="E811"/>
          <cell r="F811"/>
          <cell r="G811"/>
          <cell r="H811"/>
          <cell r="J811"/>
          <cell r="K811"/>
          <cell r="M811"/>
          <cell r="N811"/>
          <cell r="P811"/>
          <cell r="Q811"/>
          <cell r="R811"/>
          <cell r="S811"/>
          <cell r="T811"/>
          <cell r="U811"/>
          <cell r="V811"/>
        </row>
        <row r="812">
          <cell r="C812"/>
          <cell r="D812"/>
          <cell r="E812"/>
          <cell r="F812"/>
          <cell r="G812"/>
          <cell r="H812"/>
          <cell r="J812"/>
          <cell r="K812"/>
          <cell r="M812"/>
          <cell r="N812"/>
          <cell r="P812"/>
          <cell r="Q812"/>
          <cell r="R812"/>
          <cell r="S812"/>
          <cell r="T812"/>
          <cell r="U812"/>
          <cell r="V812"/>
        </row>
        <row r="813">
          <cell r="C813"/>
          <cell r="D813"/>
          <cell r="E813"/>
          <cell r="F813"/>
          <cell r="G813"/>
          <cell r="H813"/>
          <cell r="J813"/>
          <cell r="K813"/>
          <cell r="M813"/>
          <cell r="N813"/>
          <cell r="P813"/>
          <cell r="Q813"/>
          <cell r="R813"/>
          <cell r="S813"/>
          <cell r="T813"/>
          <cell r="U813"/>
          <cell r="V813"/>
        </row>
        <row r="814">
          <cell r="C814"/>
          <cell r="D814"/>
          <cell r="E814"/>
          <cell r="F814"/>
          <cell r="G814"/>
          <cell r="H814"/>
          <cell r="J814"/>
          <cell r="K814"/>
          <cell r="M814"/>
          <cell r="N814"/>
          <cell r="P814"/>
          <cell r="Q814"/>
          <cell r="R814"/>
          <cell r="S814"/>
          <cell r="T814"/>
          <cell r="U814"/>
          <cell r="V814"/>
        </row>
        <row r="815">
          <cell r="C815"/>
          <cell r="D815"/>
          <cell r="E815"/>
          <cell r="F815"/>
          <cell r="G815"/>
          <cell r="H815"/>
          <cell r="J815"/>
          <cell r="K815"/>
          <cell r="M815"/>
          <cell r="N815"/>
          <cell r="P815"/>
          <cell r="Q815"/>
          <cell r="R815"/>
          <cell r="S815"/>
          <cell r="T815"/>
          <cell r="U815"/>
          <cell r="V815"/>
        </row>
        <row r="816">
          <cell r="C816"/>
          <cell r="D816"/>
          <cell r="E816"/>
          <cell r="F816"/>
          <cell r="G816"/>
          <cell r="H816"/>
          <cell r="J816"/>
          <cell r="K816"/>
          <cell r="M816"/>
          <cell r="N816"/>
          <cell r="P816"/>
          <cell r="Q816"/>
          <cell r="R816"/>
          <cell r="S816"/>
          <cell r="T816"/>
          <cell r="U816"/>
          <cell r="V816"/>
        </row>
        <row r="817">
          <cell r="C817"/>
          <cell r="D817"/>
          <cell r="E817"/>
          <cell r="F817"/>
          <cell r="G817"/>
          <cell r="H817"/>
          <cell r="J817"/>
          <cell r="K817"/>
          <cell r="M817"/>
          <cell r="N817"/>
          <cell r="P817"/>
          <cell r="Q817"/>
          <cell r="R817"/>
          <cell r="S817"/>
          <cell r="T817"/>
          <cell r="U817"/>
          <cell r="V817"/>
        </row>
        <row r="818">
          <cell r="C818"/>
          <cell r="D818"/>
          <cell r="E818"/>
          <cell r="F818"/>
          <cell r="G818"/>
          <cell r="H818"/>
          <cell r="J818"/>
          <cell r="K818"/>
          <cell r="M818"/>
          <cell r="N818"/>
          <cell r="P818"/>
          <cell r="Q818"/>
          <cell r="R818"/>
          <cell r="S818"/>
          <cell r="T818"/>
          <cell r="U818"/>
          <cell r="V818"/>
        </row>
        <row r="819">
          <cell r="C819"/>
          <cell r="D819"/>
          <cell r="E819"/>
          <cell r="F819"/>
          <cell r="G819"/>
          <cell r="H819"/>
          <cell r="J819"/>
          <cell r="K819"/>
          <cell r="M819"/>
          <cell r="N819"/>
          <cell r="P819"/>
          <cell r="Q819"/>
          <cell r="R819"/>
          <cell r="S819"/>
          <cell r="T819"/>
          <cell r="U819"/>
          <cell r="V819"/>
        </row>
        <row r="820">
          <cell r="C820"/>
          <cell r="D820"/>
          <cell r="E820"/>
          <cell r="F820"/>
          <cell r="G820"/>
          <cell r="H820"/>
          <cell r="J820"/>
          <cell r="K820"/>
          <cell r="M820"/>
          <cell r="N820"/>
          <cell r="P820"/>
          <cell r="Q820"/>
          <cell r="R820"/>
          <cell r="S820"/>
          <cell r="T820"/>
          <cell r="U820"/>
          <cell r="V820"/>
        </row>
        <row r="821">
          <cell r="C821"/>
          <cell r="D821"/>
          <cell r="E821"/>
          <cell r="F821"/>
          <cell r="G821"/>
          <cell r="H821"/>
          <cell r="J821"/>
          <cell r="K821"/>
          <cell r="M821"/>
          <cell r="N821"/>
          <cell r="P821"/>
          <cell r="Q821"/>
          <cell r="R821"/>
          <cell r="S821"/>
          <cell r="T821"/>
          <cell r="U821"/>
          <cell r="V821"/>
        </row>
        <row r="822">
          <cell r="C822"/>
          <cell r="D822"/>
          <cell r="E822"/>
          <cell r="F822"/>
          <cell r="G822"/>
          <cell r="H822"/>
          <cell r="J822"/>
          <cell r="K822"/>
          <cell r="M822"/>
          <cell r="N822"/>
          <cell r="P822"/>
          <cell r="Q822"/>
          <cell r="R822"/>
          <cell r="S822"/>
          <cell r="T822"/>
          <cell r="U822"/>
          <cell r="V822"/>
        </row>
        <row r="823">
          <cell r="C823"/>
          <cell r="D823"/>
          <cell r="E823"/>
          <cell r="F823"/>
          <cell r="G823"/>
          <cell r="H823"/>
          <cell r="J823"/>
          <cell r="K823"/>
          <cell r="M823"/>
          <cell r="N823"/>
          <cell r="P823"/>
          <cell r="Q823"/>
          <cell r="R823"/>
          <cell r="S823"/>
          <cell r="T823"/>
          <cell r="U823"/>
          <cell r="V823"/>
        </row>
        <row r="824">
          <cell r="C824"/>
          <cell r="D824"/>
          <cell r="E824"/>
          <cell r="F824"/>
          <cell r="G824"/>
          <cell r="H824"/>
          <cell r="J824"/>
          <cell r="K824"/>
          <cell r="M824"/>
          <cell r="N824"/>
          <cell r="P824"/>
          <cell r="Q824"/>
          <cell r="R824"/>
          <cell r="S824"/>
          <cell r="T824"/>
          <cell r="U824"/>
          <cell r="V824"/>
        </row>
        <row r="825">
          <cell r="C825"/>
          <cell r="D825"/>
          <cell r="E825"/>
          <cell r="F825"/>
          <cell r="G825"/>
          <cell r="H825"/>
          <cell r="J825"/>
          <cell r="K825"/>
          <cell r="M825"/>
          <cell r="N825"/>
          <cell r="P825"/>
          <cell r="Q825"/>
          <cell r="R825"/>
          <cell r="S825"/>
          <cell r="T825"/>
          <cell r="U825"/>
          <cell r="V825"/>
        </row>
        <row r="826">
          <cell r="C826"/>
          <cell r="D826"/>
          <cell r="E826"/>
          <cell r="F826"/>
          <cell r="G826"/>
          <cell r="H826"/>
          <cell r="J826"/>
          <cell r="K826"/>
          <cell r="M826"/>
          <cell r="N826"/>
          <cell r="P826"/>
          <cell r="Q826"/>
          <cell r="R826"/>
          <cell r="S826"/>
          <cell r="T826"/>
          <cell r="U826"/>
          <cell r="V826"/>
        </row>
        <row r="827">
          <cell r="C827"/>
          <cell r="D827"/>
          <cell r="E827"/>
          <cell r="F827"/>
          <cell r="G827"/>
          <cell r="H827"/>
          <cell r="J827"/>
          <cell r="K827"/>
          <cell r="M827"/>
          <cell r="N827"/>
          <cell r="P827"/>
          <cell r="Q827"/>
          <cell r="R827"/>
          <cell r="S827"/>
          <cell r="T827"/>
          <cell r="U827"/>
          <cell r="V827"/>
        </row>
        <row r="828">
          <cell r="C828"/>
          <cell r="D828"/>
          <cell r="E828"/>
          <cell r="F828"/>
          <cell r="G828"/>
          <cell r="H828"/>
          <cell r="J828"/>
          <cell r="K828"/>
          <cell r="M828"/>
          <cell r="N828"/>
          <cell r="P828"/>
          <cell r="Q828"/>
          <cell r="R828"/>
          <cell r="S828"/>
          <cell r="T828"/>
          <cell r="U828"/>
          <cell r="V828"/>
        </row>
        <row r="829">
          <cell r="C829"/>
          <cell r="D829"/>
          <cell r="E829"/>
          <cell r="F829"/>
          <cell r="G829"/>
          <cell r="H829"/>
          <cell r="J829"/>
          <cell r="K829"/>
          <cell r="M829"/>
          <cell r="N829"/>
          <cell r="P829"/>
          <cell r="Q829"/>
          <cell r="R829"/>
          <cell r="S829"/>
          <cell r="T829"/>
          <cell r="U829"/>
          <cell r="V829"/>
        </row>
        <row r="830">
          <cell r="C830"/>
          <cell r="D830"/>
          <cell r="E830"/>
          <cell r="F830"/>
          <cell r="G830"/>
          <cell r="H830"/>
          <cell r="J830"/>
          <cell r="K830"/>
          <cell r="M830"/>
          <cell r="N830"/>
          <cell r="P830"/>
          <cell r="Q830"/>
          <cell r="R830"/>
          <cell r="S830"/>
          <cell r="T830"/>
          <cell r="U830"/>
          <cell r="V830"/>
        </row>
        <row r="831">
          <cell r="C831"/>
          <cell r="D831"/>
          <cell r="E831"/>
          <cell r="F831"/>
          <cell r="G831"/>
          <cell r="H831"/>
          <cell r="J831"/>
          <cell r="K831"/>
          <cell r="M831"/>
          <cell r="N831"/>
          <cell r="P831"/>
          <cell r="Q831"/>
          <cell r="R831"/>
          <cell r="S831"/>
          <cell r="T831"/>
          <cell r="U831"/>
          <cell r="V831"/>
        </row>
        <row r="832">
          <cell r="C832"/>
          <cell r="D832"/>
          <cell r="E832"/>
          <cell r="F832"/>
          <cell r="G832"/>
          <cell r="H832"/>
          <cell r="J832"/>
          <cell r="K832"/>
          <cell r="M832"/>
          <cell r="N832"/>
          <cell r="P832"/>
          <cell r="Q832"/>
          <cell r="R832"/>
          <cell r="S832"/>
          <cell r="T832"/>
          <cell r="U832"/>
          <cell r="V832"/>
        </row>
        <row r="833">
          <cell r="C833"/>
          <cell r="D833"/>
          <cell r="E833"/>
          <cell r="F833"/>
          <cell r="G833"/>
          <cell r="H833"/>
          <cell r="J833"/>
          <cell r="K833"/>
          <cell r="M833"/>
          <cell r="N833"/>
          <cell r="P833"/>
          <cell r="Q833"/>
          <cell r="R833"/>
          <cell r="S833"/>
          <cell r="T833"/>
          <cell r="U833"/>
          <cell r="V833"/>
        </row>
        <row r="834">
          <cell r="C834"/>
          <cell r="D834"/>
          <cell r="E834"/>
          <cell r="F834"/>
          <cell r="G834"/>
          <cell r="H834"/>
          <cell r="J834"/>
          <cell r="K834"/>
          <cell r="M834"/>
          <cell r="N834"/>
          <cell r="P834"/>
          <cell r="Q834"/>
          <cell r="R834"/>
          <cell r="S834"/>
          <cell r="T834"/>
          <cell r="U834"/>
          <cell r="V834"/>
        </row>
        <row r="835">
          <cell r="C835"/>
          <cell r="D835"/>
          <cell r="E835"/>
          <cell r="F835"/>
          <cell r="G835"/>
          <cell r="H835"/>
          <cell r="J835"/>
          <cell r="K835"/>
          <cell r="M835"/>
          <cell r="N835"/>
          <cell r="P835"/>
          <cell r="Q835"/>
          <cell r="R835"/>
          <cell r="S835"/>
          <cell r="T835"/>
          <cell r="U835"/>
          <cell r="V835"/>
        </row>
        <row r="836">
          <cell r="C836"/>
          <cell r="D836"/>
          <cell r="E836"/>
          <cell r="F836"/>
          <cell r="G836"/>
          <cell r="H836"/>
          <cell r="J836"/>
          <cell r="K836"/>
          <cell r="M836"/>
          <cell r="N836"/>
          <cell r="P836"/>
          <cell r="Q836"/>
          <cell r="R836"/>
          <cell r="S836"/>
          <cell r="T836"/>
          <cell r="U836"/>
          <cell r="V836"/>
        </row>
        <row r="837">
          <cell r="C837"/>
          <cell r="D837"/>
          <cell r="E837"/>
          <cell r="F837"/>
          <cell r="G837"/>
          <cell r="H837"/>
          <cell r="J837"/>
          <cell r="K837"/>
          <cell r="M837"/>
          <cell r="N837"/>
          <cell r="P837"/>
          <cell r="Q837"/>
          <cell r="R837"/>
          <cell r="S837"/>
          <cell r="T837"/>
          <cell r="U837"/>
          <cell r="V837"/>
        </row>
        <row r="838">
          <cell r="C838"/>
          <cell r="D838"/>
          <cell r="E838"/>
          <cell r="F838"/>
          <cell r="G838"/>
          <cell r="H838"/>
          <cell r="J838"/>
          <cell r="K838"/>
          <cell r="M838"/>
          <cell r="N838"/>
          <cell r="P838"/>
          <cell r="Q838"/>
          <cell r="R838"/>
          <cell r="S838"/>
          <cell r="T838"/>
          <cell r="U838"/>
          <cell r="V838"/>
        </row>
        <row r="839">
          <cell r="C839"/>
          <cell r="D839"/>
          <cell r="E839"/>
          <cell r="F839"/>
          <cell r="G839"/>
          <cell r="H839"/>
          <cell r="J839"/>
          <cell r="K839"/>
          <cell r="M839"/>
          <cell r="N839"/>
          <cell r="P839"/>
          <cell r="Q839"/>
          <cell r="R839"/>
          <cell r="S839"/>
          <cell r="T839"/>
          <cell r="U839"/>
          <cell r="V839"/>
        </row>
        <row r="840">
          <cell r="C840"/>
          <cell r="D840"/>
          <cell r="E840"/>
          <cell r="F840"/>
          <cell r="G840"/>
          <cell r="H840"/>
          <cell r="J840"/>
          <cell r="K840"/>
          <cell r="M840"/>
          <cell r="N840"/>
          <cell r="P840"/>
          <cell r="Q840"/>
          <cell r="R840"/>
          <cell r="S840"/>
          <cell r="T840"/>
          <cell r="U840"/>
          <cell r="V840"/>
        </row>
        <row r="841">
          <cell r="C841"/>
          <cell r="D841"/>
          <cell r="E841"/>
          <cell r="F841"/>
          <cell r="G841"/>
          <cell r="H841"/>
          <cell r="J841"/>
          <cell r="K841"/>
          <cell r="M841"/>
          <cell r="N841"/>
          <cell r="P841"/>
          <cell r="Q841"/>
          <cell r="R841"/>
          <cell r="S841"/>
          <cell r="T841"/>
          <cell r="U841"/>
          <cell r="V841"/>
        </row>
        <row r="842">
          <cell r="C842"/>
          <cell r="D842"/>
          <cell r="E842"/>
          <cell r="F842"/>
          <cell r="G842"/>
          <cell r="H842"/>
          <cell r="J842"/>
          <cell r="K842"/>
          <cell r="M842"/>
          <cell r="N842"/>
          <cell r="P842"/>
          <cell r="Q842"/>
          <cell r="R842"/>
          <cell r="S842"/>
          <cell r="T842"/>
          <cell r="U842"/>
          <cell r="V842"/>
        </row>
        <row r="843">
          <cell r="C843"/>
          <cell r="D843"/>
          <cell r="E843"/>
          <cell r="F843"/>
          <cell r="G843"/>
          <cell r="H843"/>
          <cell r="J843"/>
          <cell r="K843"/>
          <cell r="M843"/>
          <cell r="N843"/>
          <cell r="P843"/>
          <cell r="Q843"/>
          <cell r="R843"/>
          <cell r="S843"/>
          <cell r="T843"/>
          <cell r="U843"/>
          <cell r="V843"/>
        </row>
        <row r="844">
          <cell r="C844"/>
          <cell r="D844"/>
          <cell r="E844"/>
          <cell r="F844"/>
          <cell r="G844"/>
          <cell r="H844"/>
          <cell r="J844"/>
          <cell r="K844"/>
          <cell r="M844"/>
          <cell r="N844"/>
          <cell r="P844"/>
          <cell r="Q844"/>
          <cell r="R844"/>
          <cell r="S844"/>
          <cell r="T844"/>
          <cell r="U844"/>
          <cell r="V844"/>
        </row>
        <row r="845">
          <cell r="C845"/>
          <cell r="D845"/>
          <cell r="E845"/>
          <cell r="F845"/>
          <cell r="G845"/>
          <cell r="H845"/>
          <cell r="J845"/>
          <cell r="K845"/>
          <cell r="M845"/>
          <cell r="N845"/>
          <cell r="P845"/>
          <cell r="Q845"/>
          <cell r="R845"/>
          <cell r="S845"/>
          <cell r="T845"/>
          <cell r="U845"/>
          <cell r="V845"/>
        </row>
        <row r="846">
          <cell r="C846"/>
          <cell r="D846"/>
          <cell r="E846"/>
          <cell r="F846"/>
          <cell r="G846"/>
          <cell r="H846"/>
          <cell r="J846"/>
          <cell r="K846"/>
          <cell r="M846"/>
          <cell r="N846"/>
          <cell r="P846"/>
          <cell r="Q846"/>
          <cell r="R846"/>
          <cell r="S846"/>
          <cell r="T846"/>
          <cell r="U846"/>
          <cell r="V846"/>
        </row>
        <row r="847">
          <cell r="C847"/>
          <cell r="D847"/>
          <cell r="E847"/>
          <cell r="F847"/>
          <cell r="G847"/>
          <cell r="H847"/>
          <cell r="J847"/>
          <cell r="K847"/>
          <cell r="M847"/>
          <cell r="N847"/>
          <cell r="P847"/>
          <cell r="Q847"/>
          <cell r="R847"/>
          <cell r="S847"/>
          <cell r="T847"/>
          <cell r="U847"/>
          <cell r="V847"/>
        </row>
        <row r="848">
          <cell r="C848"/>
          <cell r="D848"/>
          <cell r="E848"/>
          <cell r="F848"/>
          <cell r="G848"/>
          <cell r="H848"/>
          <cell r="J848"/>
          <cell r="K848"/>
          <cell r="M848"/>
          <cell r="N848"/>
          <cell r="P848"/>
          <cell r="Q848"/>
          <cell r="R848"/>
          <cell r="S848"/>
          <cell r="T848"/>
          <cell r="U848"/>
          <cell r="V848"/>
        </row>
        <row r="849">
          <cell r="C849"/>
          <cell r="D849"/>
          <cell r="E849"/>
          <cell r="F849"/>
          <cell r="G849"/>
          <cell r="H849"/>
          <cell r="J849"/>
          <cell r="K849"/>
          <cell r="M849"/>
          <cell r="N849"/>
          <cell r="P849"/>
          <cell r="Q849"/>
          <cell r="R849"/>
          <cell r="S849"/>
          <cell r="T849"/>
          <cell r="U849"/>
          <cell r="V849"/>
        </row>
        <row r="850">
          <cell r="C850"/>
          <cell r="D850"/>
          <cell r="E850"/>
          <cell r="F850"/>
          <cell r="G850"/>
          <cell r="H850"/>
          <cell r="J850"/>
          <cell r="K850"/>
          <cell r="M850"/>
          <cell r="N850"/>
          <cell r="P850"/>
          <cell r="Q850"/>
          <cell r="R850"/>
          <cell r="S850"/>
          <cell r="T850"/>
          <cell r="U850"/>
          <cell r="V850"/>
        </row>
        <row r="851">
          <cell r="C851"/>
          <cell r="D851"/>
          <cell r="E851"/>
          <cell r="F851"/>
          <cell r="G851"/>
          <cell r="H851"/>
          <cell r="J851"/>
          <cell r="K851"/>
          <cell r="M851"/>
          <cell r="N851"/>
          <cell r="P851"/>
          <cell r="Q851"/>
          <cell r="R851"/>
          <cell r="S851"/>
          <cell r="T851"/>
          <cell r="U851"/>
          <cell r="V851"/>
        </row>
        <row r="852">
          <cell r="C852"/>
          <cell r="D852"/>
          <cell r="E852"/>
          <cell r="F852"/>
          <cell r="G852"/>
          <cell r="H852"/>
          <cell r="J852"/>
          <cell r="K852"/>
          <cell r="M852"/>
          <cell r="N852"/>
          <cell r="P852"/>
          <cell r="Q852"/>
          <cell r="R852"/>
          <cell r="S852"/>
          <cell r="T852"/>
          <cell r="U852"/>
          <cell r="V852"/>
        </row>
        <row r="853">
          <cell r="C853"/>
          <cell r="D853"/>
          <cell r="E853"/>
          <cell r="F853"/>
          <cell r="G853"/>
          <cell r="H853"/>
          <cell r="J853"/>
          <cell r="K853"/>
          <cell r="M853"/>
          <cell r="N853"/>
          <cell r="P853"/>
          <cell r="Q853"/>
          <cell r="R853"/>
          <cell r="S853"/>
          <cell r="T853"/>
          <cell r="U853"/>
          <cell r="V853"/>
        </row>
        <row r="854">
          <cell r="C854"/>
          <cell r="D854"/>
          <cell r="E854"/>
          <cell r="F854"/>
          <cell r="G854"/>
          <cell r="H854"/>
          <cell r="J854"/>
          <cell r="K854"/>
          <cell r="M854"/>
          <cell r="N854"/>
          <cell r="P854"/>
          <cell r="Q854"/>
          <cell r="R854"/>
          <cell r="S854"/>
          <cell r="T854"/>
          <cell r="U854"/>
          <cell r="V854"/>
        </row>
        <row r="855">
          <cell r="C855"/>
          <cell r="D855"/>
          <cell r="E855"/>
          <cell r="F855"/>
          <cell r="G855"/>
          <cell r="H855"/>
          <cell r="J855"/>
          <cell r="K855"/>
          <cell r="M855"/>
          <cell r="N855"/>
          <cell r="P855"/>
          <cell r="Q855"/>
          <cell r="R855"/>
          <cell r="S855"/>
          <cell r="T855"/>
          <cell r="U855"/>
          <cell r="V855"/>
        </row>
        <row r="856">
          <cell r="C856"/>
          <cell r="D856"/>
          <cell r="E856"/>
          <cell r="F856"/>
          <cell r="G856"/>
          <cell r="H856"/>
          <cell r="J856"/>
          <cell r="K856"/>
          <cell r="M856"/>
          <cell r="N856"/>
          <cell r="P856"/>
          <cell r="Q856"/>
          <cell r="R856"/>
          <cell r="S856"/>
          <cell r="T856"/>
          <cell r="U856"/>
          <cell r="V856"/>
        </row>
        <row r="857">
          <cell r="C857"/>
          <cell r="D857"/>
          <cell r="E857"/>
          <cell r="F857"/>
          <cell r="G857"/>
          <cell r="H857"/>
          <cell r="J857"/>
          <cell r="K857"/>
          <cell r="M857"/>
          <cell r="N857"/>
          <cell r="P857"/>
          <cell r="Q857"/>
          <cell r="R857"/>
          <cell r="S857"/>
          <cell r="T857"/>
          <cell r="U857"/>
          <cell r="V857"/>
        </row>
        <row r="858">
          <cell r="C858"/>
          <cell r="D858"/>
          <cell r="E858"/>
          <cell r="F858"/>
          <cell r="G858"/>
          <cell r="H858"/>
          <cell r="J858"/>
          <cell r="K858"/>
          <cell r="M858"/>
          <cell r="N858"/>
          <cell r="P858"/>
          <cell r="Q858"/>
          <cell r="R858"/>
          <cell r="S858"/>
          <cell r="T858"/>
          <cell r="U858"/>
          <cell r="V858"/>
        </row>
        <row r="859">
          <cell r="C859"/>
          <cell r="D859"/>
          <cell r="E859"/>
          <cell r="F859"/>
          <cell r="G859"/>
          <cell r="H859"/>
          <cell r="J859"/>
          <cell r="K859"/>
          <cell r="M859"/>
          <cell r="N859"/>
          <cell r="P859"/>
          <cell r="Q859"/>
          <cell r="R859"/>
          <cell r="S859"/>
          <cell r="T859"/>
          <cell r="U859"/>
          <cell r="V859"/>
        </row>
        <row r="860">
          <cell r="C860"/>
          <cell r="D860"/>
          <cell r="E860"/>
          <cell r="F860"/>
          <cell r="G860"/>
          <cell r="H860"/>
          <cell r="J860"/>
          <cell r="K860"/>
          <cell r="M860"/>
          <cell r="N860"/>
          <cell r="P860"/>
          <cell r="Q860"/>
          <cell r="R860"/>
          <cell r="S860"/>
          <cell r="T860"/>
          <cell r="U860"/>
          <cell r="V860"/>
        </row>
        <row r="861">
          <cell r="C861"/>
          <cell r="D861"/>
          <cell r="E861"/>
          <cell r="F861"/>
          <cell r="G861"/>
          <cell r="H861"/>
          <cell r="J861"/>
          <cell r="K861"/>
          <cell r="M861"/>
          <cell r="N861"/>
          <cell r="P861"/>
          <cell r="Q861"/>
          <cell r="R861"/>
          <cell r="S861"/>
          <cell r="T861"/>
          <cell r="U861"/>
          <cell r="V861"/>
        </row>
        <row r="862">
          <cell r="C862"/>
          <cell r="D862"/>
          <cell r="E862"/>
          <cell r="F862"/>
          <cell r="G862"/>
          <cell r="H862"/>
          <cell r="J862"/>
          <cell r="K862"/>
          <cell r="M862"/>
          <cell r="N862"/>
          <cell r="P862"/>
          <cell r="Q862"/>
          <cell r="R862"/>
          <cell r="S862"/>
          <cell r="T862"/>
          <cell r="U862"/>
          <cell r="V862"/>
        </row>
        <row r="863">
          <cell r="C863"/>
          <cell r="D863"/>
          <cell r="E863"/>
          <cell r="F863"/>
          <cell r="G863"/>
          <cell r="H863"/>
          <cell r="J863"/>
          <cell r="K863"/>
          <cell r="M863"/>
          <cell r="N863"/>
          <cell r="P863"/>
          <cell r="Q863"/>
          <cell r="R863"/>
          <cell r="S863"/>
          <cell r="T863"/>
          <cell r="U863"/>
          <cell r="V863"/>
        </row>
        <row r="864">
          <cell r="C864"/>
          <cell r="D864"/>
          <cell r="E864"/>
          <cell r="F864"/>
          <cell r="G864"/>
          <cell r="H864"/>
          <cell r="J864"/>
          <cell r="K864"/>
          <cell r="M864"/>
          <cell r="N864"/>
          <cell r="P864"/>
          <cell r="Q864"/>
          <cell r="R864"/>
          <cell r="S864"/>
          <cell r="T864"/>
          <cell r="U864"/>
          <cell r="V864"/>
        </row>
        <row r="865">
          <cell r="C865"/>
          <cell r="D865"/>
          <cell r="E865"/>
          <cell r="F865"/>
          <cell r="G865"/>
          <cell r="H865"/>
          <cell r="J865"/>
          <cell r="K865"/>
          <cell r="M865"/>
          <cell r="N865"/>
          <cell r="P865"/>
          <cell r="Q865"/>
          <cell r="R865"/>
          <cell r="S865"/>
          <cell r="T865"/>
          <cell r="U865"/>
          <cell r="V865"/>
        </row>
        <row r="866">
          <cell r="C866"/>
          <cell r="D866"/>
          <cell r="E866"/>
          <cell r="F866"/>
          <cell r="G866"/>
          <cell r="H866"/>
          <cell r="J866"/>
          <cell r="K866"/>
          <cell r="M866"/>
          <cell r="N866"/>
          <cell r="P866"/>
          <cell r="Q866"/>
          <cell r="R866"/>
          <cell r="S866"/>
          <cell r="T866"/>
          <cell r="U866"/>
          <cell r="V866"/>
        </row>
        <row r="867">
          <cell r="C867"/>
          <cell r="D867"/>
          <cell r="E867"/>
          <cell r="F867"/>
          <cell r="G867"/>
          <cell r="H867"/>
          <cell r="J867"/>
          <cell r="K867"/>
          <cell r="M867"/>
          <cell r="N867"/>
          <cell r="P867"/>
          <cell r="Q867"/>
          <cell r="R867"/>
          <cell r="S867"/>
          <cell r="T867"/>
          <cell r="U867"/>
          <cell r="V867"/>
        </row>
        <row r="868">
          <cell r="C868"/>
          <cell r="D868"/>
          <cell r="E868"/>
          <cell r="F868"/>
          <cell r="G868"/>
          <cell r="H868"/>
          <cell r="J868"/>
          <cell r="K868"/>
          <cell r="M868"/>
          <cell r="N868"/>
          <cell r="P868"/>
          <cell r="Q868"/>
          <cell r="R868"/>
          <cell r="S868"/>
          <cell r="T868"/>
          <cell r="U868"/>
          <cell r="V868"/>
        </row>
        <row r="869">
          <cell r="C869"/>
          <cell r="D869"/>
          <cell r="E869"/>
          <cell r="F869"/>
          <cell r="G869"/>
          <cell r="H869"/>
          <cell r="J869"/>
          <cell r="K869"/>
          <cell r="M869"/>
          <cell r="N869"/>
          <cell r="P869"/>
          <cell r="Q869"/>
          <cell r="R869"/>
          <cell r="S869"/>
          <cell r="T869"/>
          <cell r="U869"/>
          <cell r="V869"/>
        </row>
        <row r="870">
          <cell r="C870"/>
          <cell r="D870"/>
          <cell r="E870"/>
          <cell r="F870"/>
          <cell r="G870"/>
          <cell r="H870"/>
          <cell r="J870"/>
          <cell r="K870"/>
          <cell r="M870"/>
          <cell r="N870"/>
          <cell r="P870"/>
          <cell r="Q870"/>
          <cell r="R870"/>
          <cell r="S870"/>
          <cell r="T870"/>
          <cell r="U870"/>
          <cell r="V870"/>
        </row>
        <row r="871">
          <cell r="C871"/>
          <cell r="D871"/>
          <cell r="E871"/>
          <cell r="F871"/>
          <cell r="G871"/>
          <cell r="H871"/>
          <cell r="J871"/>
          <cell r="K871"/>
          <cell r="M871"/>
          <cell r="N871"/>
          <cell r="P871"/>
          <cell r="Q871"/>
          <cell r="R871"/>
          <cell r="S871"/>
          <cell r="T871"/>
          <cell r="U871"/>
          <cell r="V871"/>
        </row>
        <row r="872">
          <cell r="C872"/>
          <cell r="D872"/>
          <cell r="E872"/>
          <cell r="F872"/>
          <cell r="G872"/>
          <cell r="H872"/>
          <cell r="J872"/>
          <cell r="K872"/>
          <cell r="M872"/>
          <cell r="N872"/>
          <cell r="P872"/>
          <cell r="Q872"/>
          <cell r="R872"/>
          <cell r="S872"/>
          <cell r="T872"/>
          <cell r="U872"/>
          <cell r="V872"/>
        </row>
        <row r="873">
          <cell r="C873"/>
          <cell r="D873"/>
          <cell r="E873"/>
          <cell r="F873"/>
          <cell r="G873"/>
          <cell r="H873"/>
          <cell r="J873"/>
          <cell r="K873"/>
          <cell r="M873"/>
          <cell r="N873"/>
          <cell r="P873"/>
          <cell r="Q873"/>
          <cell r="R873"/>
          <cell r="S873"/>
          <cell r="T873"/>
          <cell r="U873"/>
          <cell r="V873"/>
        </row>
        <row r="874">
          <cell r="C874"/>
          <cell r="D874"/>
          <cell r="E874"/>
          <cell r="F874"/>
          <cell r="G874"/>
          <cell r="H874"/>
          <cell r="J874"/>
          <cell r="K874"/>
          <cell r="M874"/>
          <cell r="N874"/>
          <cell r="P874"/>
          <cell r="Q874"/>
          <cell r="R874"/>
          <cell r="S874"/>
          <cell r="T874"/>
          <cell r="U874"/>
          <cell r="V874"/>
        </row>
        <row r="875">
          <cell r="C875"/>
          <cell r="D875"/>
          <cell r="E875"/>
          <cell r="F875"/>
          <cell r="G875"/>
          <cell r="H875"/>
          <cell r="J875"/>
          <cell r="K875"/>
          <cell r="M875"/>
          <cell r="N875"/>
          <cell r="P875"/>
          <cell r="Q875"/>
          <cell r="R875"/>
          <cell r="S875"/>
          <cell r="T875"/>
          <cell r="U875"/>
          <cell r="V875"/>
        </row>
        <row r="876">
          <cell r="C876"/>
          <cell r="D876"/>
          <cell r="E876"/>
          <cell r="F876"/>
          <cell r="G876"/>
          <cell r="H876"/>
          <cell r="J876"/>
          <cell r="K876"/>
          <cell r="M876"/>
          <cell r="N876"/>
          <cell r="P876"/>
          <cell r="Q876"/>
          <cell r="R876"/>
          <cell r="S876"/>
          <cell r="T876"/>
          <cell r="U876"/>
          <cell r="V876"/>
        </row>
        <row r="877">
          <cell r="C877"/>
          <cell r="D877"/>
          <cell r="E877"/>
          <cell r="F877"/>
          <cell r="G877"/>
          <cell r="H877"/>
          <cell r="J877"/>
          <cell r="K877"/>
          <cell r="M877"/>
          <cell r="N877"/>
          <cell r="P877"/>
          <cell r="Q877"/>
          <cell r="R877"/>
          <cell r="S877"/>
          <cell r="T877"/>
          <cell r="U877"/>
          <cell r="V877"/>
        </row>
        <row r="878">
          <cell r="C878"/>
          <cell r="D878"/>
          <cell r="E878"/>
          <cell r="F878"/>
          <cell r="G878"/>
          <cell r="H878"/>
          <cell r="J878"/>
          <cell r="K878"/>
          <cell r="M878"/>
          <cell r="N878"/>
          <cell r="P878"/>
          <cell r="Q878"/>
          <cell r="R878"/>
          <cell r="S878"/>
          <cell r="T878"/>
          <cell r="U878"/>
          <cell r="V878"/>
        </row>
        <row r="879">
          <cell r="C879"/>
          <cell r="D879"/>
          <cell r="E879"/>
          <cell r="F879"/>
          <cell r="G879"/>
          <cell r="H879"/>
          <cell r="J879"/>
          <cell r="K879"/>
          <cell r="M879"/>
          <cell r="N879"/>
          <cell r="P879"/>
          <cell r="Q879"/>
          <cell r="R879"/>
          <cell r="S879"/>
          <cell r="T879"/>
          <cell r="U879"/>
          <cell r="V879"/>
        </row>
        <row r="880">
          <cell r="C880"/>
          <cell r="D880"/>
          <cell r="E880"/>
          <cell r="F880"/>
          <cell r="G880"/>
          <cell r="H880"/>
          <cell r="J880"/>
          <cell r="K880"/>
          <cell r="M880"/>
          <cell r="N880"/>
          <cell r="P880"/>
          <cell r="Q880"/>
          <cell r="R880"/>
          <cell r="S880"/>
          <cell r="T880"/>
          <cell r="U880"/>
          <cell r="V880"/>
        </row>
        <row r="881">
          <cell r="C881"/>
          <cell r="D881"/>
          <cell r="E881"/>
          <cell r="F881"/>
          <cell r="G881"/>
          <cell r="H881"/>
          <cell r="J881"/>
          <cell r="K881"/>
          <cell r="M881"/>
          <cell r="N881"/>
          <cell r="P881"/>
          <cell r="Q881"/>
          <cell r="R881"/>
          <cell r="S881"/>
          <cell r="T881"/>
          <cell r="U881"/>
          <cell r="V881"/>
        </row>
        <row r="882">
          <cell r="C882"/>
          <cell r="D882"/>
          <cell r="E882"/>
          <cell r="F882"/>
          <cell r="G882"/>
          <cell r="H882"/>
          <cell r="J882"/>
          <cell r="K882"/>
          <cell r="M882"/>
          <cell r="N882"/>
          <cell r="P882"/>
          <cell r="Q882"/>
          <cell r="R882"/>
          <cell r="S882"/>
          <cell r="T882"/>
          <cell r="U882"/>
          <cell r="V882"/>
        </row>
        <row r="883">
          <cell r="C883"/>
          <cell r="D883"/>
          <cell r="E883"/>
          <cell r="F883"/>
          <cell r="G883"/>
          <cell r="H883"/>
          <cell r="J883"/>
          <cell r="K883"/>
          <cell r="M883"/>
          <cell r="N883"/>
          <cell r="P883"/>
          <cell r="Q883"/>
          <cell r="R883"/>
          <cell r="S883"/>
          <cell r="T883"/>
          <cell r="U883"/>
          <cell r="V883"/>
        </row>
        <row r="884">
          <cell r="C884"/>
          <cell r="D884"/>
          <cell r="E884"/>
          <cell r="F884"/>
          <cell r="G884"/>
          <cell r="H884"/>
          <cell r="J884"/>
          <cell r="K884"/>
          <cell r="M884"/>
          <cell r="N884"/>
          <cell r="P884"/>
          <cell r="Q884"/>
          <cell r="R884"/>
          <cell r="S884"/>
          <cell r="T884"/>
          <cell r="U884"/>
          <cell r="V884"/>
        </row>
        <row r="885">
          <cell r="C885"/>
          <cell r="D885"/>
          <cell r="E885"/>
          <cell r="F885"/>
          <cell r="G885"/>
          <cell r="H885"/>
          <cell r="J885"/>
          <cell r="K885"/>
          <cell r="M885"/>
          <cell r="N885"/>
          <cell r="P885"/>
          <cell r="Q885"/>
          <cell r="R885"/>
          <cell r="S885"/>
          <cell r="T885"/>
          <cell r="U885"/>
          <cell r="V885"/>
        </row>
        <row r="886">
          <cell r="C886"/>
          <cell r="D886"/>
          <cell r="E886"/>
          <cell r="F886"/>
          <cell r="G886"/>
          <cell r="H886"/>
          <cell r="J886"/>
          <cell r="K886"/>
          <cell r="M886"/>
          <cell r="N886"/>
          <cell r="P886"/>
          <cell r="Q886"/>
          <cell r="R886"/>
          <cell r="S886"/>
          <cell r="T886"/>
          <cell r="U886"/>
          <cell r="V886"/>
        </row>
        <row r="887">
          <cell r="C887"/>
          <cell r="D887"/>
          <cell r="E887"/>
          <cell r="F887"/>
          <cell r="G887"/>
          <cell r="H887"/>
          <cell r="J887"/>
          <cell r="K887"/>
          <cell r="M887"/>
          <cell r="N887"/>
          <cell r="P887"/>
          <cell r="Q887"/>
          <cell r="R887"/>
          <cell r="S887"/>
          <cell r="T887"/>
          <cell r="U887"/>
          <cell r="V887"/>
        </row>
        <row r="888">
          <cell r="C888"/>
          <cell r="D888"/>
          <cell r="E888"/>
          <cell r="F888"/>
          <cell r="G888"/>
          <cell r="H888"/>
          <cell r="J888"/>
          <cell r="K888"/>
          <cell r="M888"/>
          <cell r="N888"/>
          <cell r="P888"/>
          <cell r="Q888"/>
          <cell r="R888"/>
          <cell r="S888"/>
          <cell r="T888"/>
          <cell r="U888"/>
          <cell r="V888"/>
        </row>
        <row r="889">
          <cell r="C889"/>
          <cell r="D889"/>
          <cell r="E889"/>
          <cell r="F889"/>
          <cell r="G889"/>
          <cell r="H889"/>
          <cell r="J889"/>
          <cell r="K889"/>
          <cell r="M889"/>
          <cell r="N889"/>
          <cell r="P889"/>
          <cell r="Q889"/>
          <cell r="R889"/>
          <cell r="S889"/>
          <cell r="T889"/>
          <cell r="U889"/>
          <cell r="V889"/>
        </row>
        <row r="890">
          <cell r="C890"/>
          <cell r="D890"/>
          <cell r="E890"/>
          <cell r="F890"/>
          <cell r="G890"/>
          <cell r="H890"/>
          <cell r="J890"/>
          <cell r="K890"/>
          <cell r="M890"/>
          <cell r="N890"/>
          <cell r="P890"/>
          <cell r="Q890"/>
          <cell r="R890"/>
          <cell r="S890"/>
          <cell r="T890"/>
          <cell r="U890"/>
          <cell r="V890"/>
        </row>
        <row r="891">
          <cell r="C891"/>
          <cell r="D891"/>
          <cell r="E891"/>
          <cell r="F891"/>
          <cell r="G891"/>
          <cell r="H891"/>
          <cell r="J891"/>
          <cell r="K891"/>
          <cell r="M891"/>
          <cell r="N891"/>
          <cell r="P891"/>
          <cell r="Q891"/>
          <cell r="R891"/>
          <cell r="S891"/>
          <cell r="T891"/>
          <cell r="U891"/>
          <cell r="V891"/>
        </row>
        <row r="892">
          <cell r="C892"/>
          <cell r="D892"/>
          <cell r="E892"/>
          <cell r="F892"/>
          <cell r="G892"/>
          <cell r="H892"/>
          <cell r="J892"/>
          <cell r="K892"/>
          <cell r="M892"/>
          <cell r="N892"/>
          <cell r="P892"/>
          <cell r="Q892"/>
          <cell r="R892"/>
          <cell r="S892"/>
          <cell r="T892"/>
          <cell r="U892"/>
          <cell r="V892"/>
        </row>
        <row r="893">
          <cell r="C893"/>
          <cell r="D893"/>
          <cell r="E893"/>
          <cell r="F893"/>
          <cell r="G893"/>
          <cell r="H893"/>
          <cell r="J893"/>
          <cell r="K893"/>
          <cell r="M893"/>
          <cell r="N893"/>
          <cell r="P893"/>
          <cell r="Q893"/>
          <cell r="R893"/>
          <cell r="S893"/>
          <cell r="T893"/>
          <cell r="U893"/>
          <cell r="V893"/>
        </row>
        <row r="894">
          <cell r="C894"/>
          <cell r="D894"/>
          <cell r="E894"/>
          <cell r="F894"/>
          <cell r="G894"/>
          <cell r="H894"/>
          <cell r="J894"/>
          <cell r="K894"/>
          <cell r="M894"/>
          <cell r="N894"/>
          <cell r="P894"/>
          <cell r="Q894"/>
          <cell r="R894"/>
          <cell r="S894"/>
          <cell r="T894"/>
          <cell r="U894"/>
          <cell r="V894"/>
        </row>
        <row r="895">
          <cell r="C895"/>
          <cell r="D895"/>
          <cell r="E895"/>
          <cell r="F895"/>
          <cell r="G895"/>
          <cell r="H895"/>
          <cell r="J895"/>
          <cell r="K895"/>
          <cell r="M895"/>
          <cell r="N895"/>
          <cell r="P895"/>
          <cell r="Q895"/>
          <cell r="R895"/>
          <cell r="S895"/>
          <cell r="T895"/>
          <cell r="U895"/>
          <cell r="V895"/>
        </row>
        <row r="896">
          <cell r="C896"/>
          <cell r="D896"/>
          <cell r="E896"/>
          <cell r="F896"/>
          <cell r="G896"/>
          <cell r="H896"/>
          <cell r="J896"/>
          <cell r="K896"/>
          <cell r="M896"/>
          <cell r="N896"/>
          <cell r="P896"/>
          <cell r="Q896"/>
          <cell r="R896"/>
          <cell r="S896"/>
          <cell r="T896"/>
          <cell r="U896"/>
          <cell r="V896"/>
        </row>
        <row r="897">
          <cell r="C897"/>
          <cell r="D897"/>
          <cell r="E897"/>
          <cell r="F897"/>
          <cell r="G897"/>
          <cell r="H897"/>
          <cell r="J897"/>
          <cell r="K897"/>
          <cell r="M897"/>
          <cell r="N897"/>
          <cell r="P897"/>
          <cell r="Q897"/>
          <cell r="R897"/>
          <cell r="S897"/>
          <cell r="T897"/>
          <cell r="U897"/>
          <cell r="V897"/>
        </row>
        <row r="898">
          <cell r="C898"/>
          <cell r="D898"/>
          <cell r="E898"/>
          <cell r="F898"/>
          <cell r="G898"/>
          <cell r="H898"/>
          <cell r="J898"/>
          <cell r="K898"/>
          <cell r="M898"/>
          <cell r="N898"/>
          <cell r="P898"/>
          <cell r="Q898"/>
          <cell r="R898"/>
          <cell r="S898"/>
          <cell r="T898"/>
          <cell r="U898"/>
          <cell r="V898"/>
        </row>
        <row r="899">
          <cell r="C899"/>
          <cell r="D899"/>
          <cell r="E899"/>
          <cell r="F899"/>
          <cell r="G899"/>
          <cell r="H899"/>
          <cell r="J899"/>
          <cell r="K899"/>
          <cell r="M899"/>
          <cell r="N899"/>
          <cell r="P899"/>
          <cell r="Q899"/>
          <cell r="R899"/>
          <cell r="S899"/>
          <cell r="T899"/>
          <cell r="U899"/>
          <cell r="V899"/>
        </row>
        <row r="900">
          <cell r="C900"/>
          <cell r="D900"/>
          <cell r="E900"/>
          <cell r="F900"/>
          <cell r="G900"/>
          <cell r="H900"/>
          <cell r="J900"/>
          <cell r="K900"/>
          <cell r="M900"/>
          <cell r="N900"/>
          <cell r="P900"/>
          <cell r="Q900"/>
          <cell r="R900"/>
          <cell r="S900"/>
          <cell r="T900"/>
          <cell r="U900"/>
          <cell r="V900"/>
        </row>
        <row r="901">
          <cell r="C901"/>
          <cell r="D901"/>
          <cell r="E901"/>
          <cell r="F901"/>
          <cell r="G901"/>
          <cell r="H901"/>
          <cell r="J901"/>
          <cell r="K901"/>
          <cell r="M901"/>
          <cell r="N901"/>
          <cell r="P901"/>
          <cell r="Q901"/>
          <cell r="R901"/>
          <cell r="S901"/>
          <cell r="T901"/>
          <cell r="U901"/>
          <cell r="V901"/>
        </row>
        <row r="902">
          <cell r="C902"/>
          <cell r="D902"/>
          <cell r="E902"/>
          <cell r="F902"/>
          <cell r="G902"/>
          <cell r="H902"/>
          <cell r="J902"/>
          <cell r="K902"/>
          <cell r="M902"/>
          <cell r="N902"/>
          <cell r="P902"/>
          <cell r="Q902"/>
          <cell r="R902"/>
          <cell r="S902"/>
          <cell r="T902"/>
          <cell r="U902"/>
          <cell r="V902"/>
        </row>
        <row r="903">
          <cell r="C903"/>
          <cell r="D903"/>
          <cell r="E903"/>
          <cell r="F903"/>
          <cell r="G903"/>
          <cell r="H903"/>
          <cell r="J903"/>
          <cell r="K903"/>
          <cell r="M903"/>
          <cell r="N903"/>
          <cell r="P903"/>
          <cell r="Q903"/>
          <cell r="R903"/>
          <cell r="S903"/>
          <cell r="T903"/>
          <cell r="U903"/>
          <cell r="V903"/>
        </row>
        <row r="904">
          <cell r="C904"/>
          <cell r="D904"/>
          <cell r="E904"/>
          <cell r="F904"/>
          <cell r="G904"/>
          <cell r="H904"/>
          <cell r="J904"/>
          <cell r="K904"/>
          <cell r="M904"/>
          <cell r="N904"/>
          <cell r="P904"/>
          <cell r="Q904"/>
          <cell r="R904"/>
          <cell r="S904"/>
          <cell r="T904"/>
          <cell r="U904"/>
          <cell r="V904"/>
        </row>
        <row r="905">
          <cell r="C905"/>
          <cell r="D905"/>
          <cell r="E905"/>
          <cell r="F905"/>
          <cell r="G905"/>
          <cell r="H905"/>
          <cell r="J905"/>
          <cell r="K905"/>
          <cell r="M905"/>
          <cell r="N905"/>
          <cell r="P905"/>
          <cell r="Q905"/>
          <cell r="R905"/>
          <cell r="S905"/>
          <cell r="T905"/>
          <cell r="U905"/>
          <cell r="V905"/>
        </row>
        <row r="906">
          <cell r="C906"/>
          <cell r="D906"/>
          <cell r="E906"/>
          <cell r="F906"/>
          <cell r="G906"/>
          <cell r="H906"/>
          <cell r="J906"/>
          <cell r="K906"/>
          <cell r="M906"/>
          <cell r="N906"/>
          <cell r="P906"/>
          <cell r="Q906"/>
          <cell r="R906"/>
          <cell r="S906"/>
          <cell r="T906"/>
          <cell r="U906"/>
          <cell r="V906"/>
        </row>
        <row r="907">
          <cell r="C907"/>
          <cell r="D907"/>
          <cell r="E907"/>
          <cell r="F907"/>
          <cell r="G907"/>
          <cell r="H907"/>
          <cell r="J907"/>
          <cell r="K907"/>
          <cell r="M907"/>
          <cell r="N907"/>
          <cell r="P907"/>
          <cell r="Q907"/>
          <cell r="R907"/>
          <cell r="S907"/>
          <cell r="T907"/>
          <cell r="U907"/>
          <cell r="V907"/>
        </row>
        <row r="908">
          <cell r="C908"/>
          <cell r="D908"/>
          <cell r="E908"/>
          <cell r="F908"/>
          <cell r="G908"/>
          <cell r="H908"/>
          <cell r="J908"/>
          <cell r="K908"/>
          <cell r="M908"/>
          <cell r="N908"/>
          <cell r="P908"/>
          <cell r="Q908"/>
          <cell r="R908"/>
          <cell r="S908"/>
          <cell r="T908"/>
          <cell r="U908"/>
          <cell r="V908"/>
        </row>
        <row r="909">
          <cell r="C909"/>
          <cell r="D909"/>
          <cell r="E909"/>
          <cell r="F909"/>
          <cell r="G909"/>
          <cell r="H909"/>
          <cell r="J909"/>
          <cell r="K909"/>
          <cell r="M909"/>
          <cell r="N909"/>
          <cell r="P909"/>
          <cell r="Q909"/>
          <cell r="R909"/>
          <cell r="S909"/>
          <cell r="T909"/>
          <cell r="U909"/>
          <cell r="V909"/>
        </row>
        <row r="910">
          <cell r="C910"/>
          <cell r="D910"/>
          <cell r="E910"/>
          <cell r="F910"/>
          <cell r="G910"/>
          <cell r="H910"/>
          <cell r="J910"/>
          <cell r="K910"/>
          <cell r="M910"/>
          <cell r="N910"/>
          <cell r="P910"/>
          <cell r="Q910"/>
          <cell r="R910"/>
          <cell r="S910"/>
          <cell r="T910"/>
          <cell r="U910"/>
          <cell r="V910"/>
        </row>
        <row r="911">
          <cell r="C911"/>
          <cell r="D911"/>
          <cell r="E911"/>
          <cell r="F911"/>
          <cell r="G911"/>
          <cell r="H911"/>
          <cell r="J911"/>
          <cell r="K911"/>
          <cell r="M911"/>
          <cell r="N911"/>
          <cell r="P911"/>
          <cell r="Q911"/>
          <cell r="R911"/>
          <cell r="S911"/>
          <cell r="T911"/>
          <cell r="U911"/>
          <cell r="V911"/>
        </row>
        <row r="912">
          <cell r="C912"/>
          <cell r="D912"/>
          <cell r="E912"/>
          <cell r="F912"/>
          <cell r="G912"/>
          <cell r="H912"/>
          <cell r="J912"/>
          <cell r="K912"/>
          <cell r="M912"/>
          <cell r="N912"/>
          <cell r="P912"/>
          <cell r="Q912"/>
          <cell r="R912"/>
          <cell r="S912"/>
          <cell r="T912"/>
          <cell r="U912"/>
          <cell r="V912"/>
        </row>
        <row r="913">
          <cell r="C913"/>
          <cell r="D913"/>
          <cell r="E913"/>
          <cell r="F913"/>
          <cell r="G913"/>
          <cell r="H913"/>
          <cell r="J913"/>
          <cell r="K913"/>
          <cell r="M913"/>
          <cell r="N913"/>
          <cell r="P913"/>
          <cell r="Q913"/>
          <cell r="R913"/>
          <cell r="S913"/>
          <cell r="T913"/>
          <cell r="U913"/>
          <cell r="V913"/>
        </row>
        <row r="914">
          <cell r="C914"/>
          <cell r="D914"/>
          <cell r="E914"/>
          <cell r="F914"/>
          <cell r="G914"/>
          <cell r="H914"/>
          <cell r="J914"/>
          <cell r="K914"/>
          <cell r="M914"/>
          <cell r="N914"/>
          <cell r="P914"/>
          <cell r="Q914"/>
          <cell r="R914"/>
          <cell r="S914"/>
          <cell r="T914"/>
          <cell r="U914"/>
          <cell r="V914"/>
        </row>
        <row r="915">
          <cell r="C915"/>
          <cell r="D915"/>
          <cell r="E915"/>
          <cell r="F915"/>
          <cell r="G915"/>
          <cell r="H915"/>
          <cell r="J915"/>
          <cell r="K915"/>
          <cell r="M915"/>
          <cell r="N915"/>
          <cell r="P915"/>
          <cell r="Q915"/>
          <cell r="R915"/>
          <cell r="S915"/>
          <cell r="T915"/>
          <cell r="U915"/>
          <cell r="V915"/>
        </row>
        <row r="916">
          <cell r="C916"/>
          <cell r="D916"/>
          <cell r="E916"/>
          <cell r="F916"/>
          <cell r="G916"/>
          <cell r="H916"/>
          <cell r="J916"/>
          <cell r="K916"/>
          <cell r="M916"/>
          <cell r="N916"/>
          <cell r="P916"/>
          <cell r="Q916"/>
          <cell r="R916"/>
          <cell r="S916"/>
          <cell r="T916"/>
          <cell r="U916"/>
          <cell r="V916"/>
        </row>
        <row r="917">
          <cell r="C917"/>
          <cell r="D917"/>
          <cell r="E917"/>
          <cell r="F917"/>
          <cell r="G917"/>
          <cell r="H917"/>
          <cell r="J917"/>
          <cell r="K917"/>
          <cell r="M917"/>
          <cell r="N917"/>
          <cell r="P917"/>
          <cell r="Q917"/>
          <cell r="R917"/>
          <cell r="S917"/>
          <cell r="T917"/>
          <cell r="U917"/>
          <cell r="V917"/>
        </row>
        <row r="918">
          <cell r="C918"/>
          <cell r="D918"/>
          <cell r="E918"/>
          <cell r="F918"/>
          <cell r="G918"/>
          <cell r="H918"/>
          <cell r="J918"/>
          <cell r="K918"/>
          <cell r="M918"/>
          <cell r="N918"/>
          <cell r="P918"/>
          <cell r="Q918"/>
          <cell r="R918"/>
          <cell r="S918"/>
          <cell r="T918"/>
          <cell r="U918"/>
          <cell r="V918"/>
        </row>
        <row r="919">
          <cell r="C919"/>
          <cell r="D919"/>
          <cell r="E919"/>
          <cell r="F919"/>
          <cell r="G919"/>
          <cell r="H919"/>
          <cell r="J919"/>
          <cell r="K919"/>
          <cell r="M919"/>
          <cell r="N919"/>
          <cell r="P919"/>
          <cell r="Q919"/>
          <cell r="R919"/>
          <cell r="S919"/>
          <cell r="T919"/>
          <cell r="U919"/>
          <cell r="V919"/>
        </row>
        <row r="920">
          <cell r="C920"/>
          <cell r="D920"/>
          <cell r="E920"/>
          <cell r="F920"/>
          <cell r="G920"/>
          <cell r="H920"/>
          <cell r="J920"/>
          <cell r="K920"/>
          <cell r="M920"/>
          <cell r="N920"/>
          <cell r="P920"/>
          <cell r="Q920"/>
          <cell r="R920"/>
          <cell r="S920"/>
          <cell r="T920"/>
          <cell r="U920"/>
          <cell r="V920"/>
        </row>
        <row r="921">
          <cell r="C921"/>
          <cell r="D921"/>
          <cell r="E921"/>
          <cell r="F921"/>
          <cell r="G921"/>
          <cell r="H921"/>
          <cell r="J921"/>
          <cell r="K921"/>
          <cell r="M921"/>
          <cell r="N921"/>
          <cell r="P921"/>
          <cell r="Q921"/>
          <cell r="R921"/>
          <cell r="S921"/>
          <cell r="T921"/>
          <cell r="U921"/>
          <cell r="V921"/>
        </row>
        <row r="922">
          <cell r="C922"/>
          <cell r="D922"/>
          <cell r="E922"/>
          <cell r="F922"/>
          <cell r="G922"/>
          <cell r="H922"/>
          <cell r="J922"/>
          <cell r="K922"/>
          <cell r="M922"/>
          <cell r="N922"/>
          <cell r="P922"/>
          <cell r="Q922"/>
          <cell r="R922"/>
          <cell r="S922"/>
          <cell r="T922"/>
          <cell r="U922"/>
          <cell r="V922"/>
        </row>
        <row r="923">
          <cell r="C923"/>
          <cell r="D923"/>
          <cell r="E923"/>
          <cell r="F923"/>
          <cell r="G923"/>
          <cell r="H923"/>
          <cell r="J923"/>
          <cell r="K923"/>
          <cell r="M923"/>
          <cell r="N923"/>
          <cell r="P923"/>
          <cell r="Q923"/>
          <cell r="R923"/>
          <cell r="S923"/>
          <cell r="T923"/>
          <cell r="U923"/>
          <cell r="V923"/>
        </row>
        <row r="924">
          <cell r="C924"/>
          <cell r="D924"/>
          <cell r="E924"/>
          <cell r="F924"/>
          <cell r="G924"/>
          <cell r="H924"/>
          <cell r="J924"/>
          <cell r="K924"/>
          <cell r="M924"/>
          <cell r="N924"/>
          <cell r="P924"/>
          <cell r="Q924"/>
          <cell r="R924"/>
          <cell r="S924"/>
          <cell r="T924"/>
          <cell r="U924"/>
          <cell r="V924"/>
        </row>
        <row r="925">
          <cell r="C925"/>
          <cell r="D925"/>
          <cell r="E925"/>
          <cell r="F925"/>
          <cell r="G925"/>
          <cell r="H925"/>
          <cell r="J925"/>
          <cell r="K925"/>
          <cell r="M925"/>
          <cell r="N925"/>
          <cell r="P925"/>
          <cell r="Q925"/>
          <cell r="R925"/>
          <cell r="S925"/>
          <cell r="T925"/>
          <cell r="U925"/>
          <cell r="V925"/>
        </row>
        <row r="926">
          <cell r="C926"/>
          <cell r="D926"/>
          <cell r="E926"/>
          <cell r="F926"/>
          <cell r="G926"/>
          <cell r="H926"/>
          <cell r="J926"/>
          <cell r="K926"/>
          <cell r="M926"/>
          <cell r="N926"/>
          <cell r="P926"/>
          <cell r="Q926"/>
          <cell r="R926"/>
          <cell r="S926"/>
          <cell r="T926"/>
          <cell r="U926"/>
          <cell r="V926"/>
        </row>
        <row r="927">
          <cell r="C927"/>
          <cell r="D927"/>
          <cell r="E927"/>
          <cell r="F927"/>
          <cell r="G927"/>
          <cell r="H927"/>
          <cell r="J927"/>
          <cell r="K927"/>
          <cell r="M927"/>
          <cell r="N927"/>
          <cell r="P927"/>
          <cell r="Q927"/>
          <cell r="R927"/>
          <cell r="S927"/>
          <cell r="T927"/>
          <cell r="U927"/>
          <cell r="V927"/>
        </row>
        <row r="928">
          <cell r="C928"/>
          <cell r="D928"/>
          <cell r="E928"/>
          <cell r="F928"/>
          <cell r="G928"/>
          <cell r="H928"/>
          <cell r="J928"/>
          <cell r="K928"/>
          <cell r="M928"/>
          <cell r="N928"/>
          <cell r="P928"/>
          <cell r="Q928"/>
          <cell r="R928"/>
          <cell r="S928"/>
          <cell r="T928"/>
          <cell r="U928"/>
          <cell r="V928"/>
        </row>
        <row r="929">
          <cell r="C929"/>
          <cell r="D929"/>
          <cell r="E929"/>
          <cell r="F929"/>
          <cell r="G929"/>
          <cell r="H929"/>
          <cell r="J929"/>
          <cell r="K929"/>
          <cell r="M929"/>
          <cell r="N929"/>
          <cell r="P929"/>
          <cell r="Q929"/>
          <cell r="R929"/>
          <cell r="S929"/>
          <cell r="T929"/>
          <cell r="U929"/>
          <cell r="V929"/>
        </row>
        <row r="930">
          <cell r="C930"/>
          <cell r="D930"/>
          <cell r="E930"/>
          <cell r="F930"/>
          <cell r="G930"/>
          <cell r="H930"/>
          <cell r="J930"/>
          <cell r="K930"/>
          <cell r="M930"/>
          <cell r="N930"/>
          <cell r="P930"/>
          <cell r="Q930"/>
          <cell r="R930"/>
          <cell r="S930"/>
          <cell r="T930"/>
          <cell r="U930"/>
          <cell r="V930"/>
        </row>
        <row r="931">
          <cell r="C931"/>
          <cell r="D931"/>
          <cell r="E931"/>
          <cell r="F931"/>
          <cell r="G931"/>
          <cell r="H931"/>
          <cell r="J931"/>
          <cell r="K931"/>
          <cell r="M931"/>
          <cell r="N931"/>
          <cell r="P931"/>
          <cell r="Q931"/>
          <cell r="R931"/>
          <cell r="S931"/>
          <cell r="T931"/>
          <cell r="U931"/>
          <cell r="V931"/>
        </row>
        <row r="932">
          <cell r="C932"/>
          <cell r="D932"/>
          <cell r="E932"/>
          <cell r="F932"/>
          <cell r="G932"/>
          <cell r="H932"/>
          <cell r="J932"/>
          <cell r="K932"/>
          <cell r="M932"/>
          <cell r="N932"/>
          <cell r="P932"/>
          <cell r="Q932"/>
          <cell r="R932"/>
          <cell r="S932"/>
          <cell r="T932"/>
          <cell r="U932"/>
          <cell r="V932"/>
        </row>
        <row r="933">
          <cell r="C933"/>
          <cell r="D933"/>
          <cell r="E933"/>
          <cell r="F933"/>
          <cell r="G933"/>
          <cell r="H933"/>
          <cell r="J933"/>
          <cell r="K933"/>
          <cell r="M933"/>
          <cell r="N933"/>
          <cell r="P933"/>
          <cell r="Q933"/>
          <cell r="R933"/>
          <cell r="S933"/>
          <cell r="T933"/>
          <cell r="U933"/>
          <cell r="V933"/>
        </row>
        <row r="934">
          <cell r="C934"/>
          <cell r="D934"/>
          <cell r="E934"/>
          <cell r="F934"/>
          <cell r="G934"/>
          <cell r="H934"/>
          <cell r="J934"/>
          <cell r="K934"/>
          <cell r="M934"/>
          <cell r="N934"/>
          <cell r="P934"/>
          <cell r="Q934"/>
          <cell r="R934"/>
          <cell r="S934"/>
          <cell r="T934"/>
          <cell r="U934"/>
          <cell r="V934"/>
        </row>
        <row r="935">
          <cell r="C935"/>
          <cell r="D935"/>
          <cell r="E935"/>
          <cell r="F935"/>
          <cell r="G935"/>
          <cell r="H935"/>
          <cell r="J935"/>
          <cell r="K935"/>
          <cell r="M935"/>
          <cell r="N935"/>
          <cell r="P935"/>
          <cell r="Q935"/>
          <cell r="R935"/>
          <cell r="S935"/>
          <cell r="T935"/>
          <cell r="U935"/>
          <cell r="V935"/>
        </row>
        <row r="936">
          <cell r="C936"/>
          <cell r="D936"/>
          <cell r="E936"/>
          <cell r="F936"/>
          <cell r="G936"/>
          <cell r="H936"/>
          <cell r="J936"/>
          <cell r="K936"/>
          <cell r="M936"/>
          <cell r="N936"/>
          <cell r="P936"/>
          <cell r="Q936"/>
          <cell r="R936"/>
          <cell r="S936"/>
          <cell r="T936"/>
          <cell r="U936"/>
          <cell r="V936"/>
        </row>
        <row r="937">
          <cell r="C937"/>
          <cell r="D937"/>
          <cell r="E937"/>
          <cell r="F937"/>
          <cell r="G937"/>
          <cell r="H937"/>
          <cell r="J937"/>
          <cell r="K937"/>
          <cell r="M937"/>
          <cell r="N937"/>
          <cell r="P937"/>
          <cell r="Q937"/>
          <cell r="R937"/>
          <cell r="S937"/>
          <cell r="T937"/>
          <cell r="U937"/>
          <cell r="V937"/>
        </row>
        <row r="938">
          <cell r="C938"/>
          <cell r="D938"/>
          <cell r="E938"/>
          <cell r="F938"/>
          <cell r="G938"/>
          <cell r="H938"/>
          <cell r="J938"/>
          <cell r="K938"/>
          <cell r="M938"/>
          <cell r="N938"/>
          <cell r="P938"/>
          <cell r="Q938"/>
          <cell r="R938"/>
          <cell r="S938"/>
          <cell r="T938"/>
          <cell r="U938"/>
          <cell r="V938"/>
        </row>
        <row r="939">
          <cell r="C939"/>
          <cell r="D939"/>
          <cell r="E939"/>
          <cell r="F939"/>
          <cell r="G939"/>
          <cell r="H939"/>
          <cell r="J939"/>
          <cell r="K939"/>
          <cell r="M939"/>
          <cell r="N939"/>
          <cell r="P939"/>
          <cell r="Q939"/>
          <cell r="R939"/>
          <cell r="S939"/>
          <cell r="T939"/>
          <cell r="U939"/>
          <cell r="V939"/>
        </row>
        <row r="940">
          <cell r="C940"/>
          <cell r="D940"/>
          <cell r="E940"/>
          <cell r="F940"/>
          <cell r="G940"/>
          <cell r="H940"/>
          <cell r="J940"/>
          <cell r="K940"/>
          <cell r="M940"/>
          <cell r="N940"/>
          <cell r="P940"/>
          <cell r="Q940"/>
          <cell r="R940"/>
          <cell r="S940"/>
          <cell r="T940"/>
          <cell r="U940"/>
          <cell r="V940"/>
        </row>
        <row r="941">
          <cell r="C941"/>
          <cell r="D941"/>
          <cell r="E941"/>
          <cell r="F941"/>
          <cell r="G941"/>
          <cell r="H941"/>
          <cell r="J941"/>
          <cell r="K941"/>
          <cell r="M941"/>
          <cell r="N941"/>
          <cell r="P941"/>
          <cell r="Q941"/>
          <cell r="R941"/>
          <cell r="S941"/>
          <cell r="T941"/>
          <cell r="U941"/>
          <cell r="V941"/>
        </row>
        <row r="942">
          <cell r="C942"/>
          <cell r="D942"/>
          <cell r="E942"/>
          <cell r="F942"/>
          <cell r="G942"/>
          <cell r="H942"/>
          <cell r="J942"/>
          <cell r="K942"/>
          <cell r="M942"/>
          <cell r="N942"/>
          <cell r="P942"/>
          <cell r="Q942"/>
          <cell r="R942"/>
          <cell r="S942"/>
          <cell r="T942"/>
          <cell r="U942"/>
          <cell r="V942"/>
        </row>
        <row r="943">
          <cell r="C943"/>
          <cell r="D943"/>
          <cell r="E943"/>
          <cell r="F943"/>
          <cell r="G943"/>
          <cell r="H943"/>
          <cell r="J943"/>
          <cell r="K943"/>
          <cell r="M943"/>
          <cell r="N943"/>
          <cell r="P943"/>
          <cell r="Q943"/>
          <cell r="R943"/>
          <cell r="S943"/>
          <cell r="T943"/>
          <cell r="U943"/>
          <cell r="V943"/>
        </row>
        <row r="944">
          <cell r="C944"/>
          <cell r="D944"/>
          <cell r="E944"/>
          <cell r="F944"/>
          <cell r="G944"/>
          <cell r="H944"/>
          <cell r="J944"/>
          <cell r="K944"/>
          <cell r="M944"/>
          <cell r="N944"/>
          <cell r="P944"/>
          <cell r="Q944"/>
          <cell r="R944"/>
          <cell r="S944"/>
          <cell r="T944"/>
          <cell r="U944"/>
          <cell r="V944"/>
        </row>
        <row r="945">
          <cell r="C945"/>
          <cell r="D945"/>
          <cell r="E945"/>
          <cell r="F945"/>
          <cell r="G945"/>
          <cell r="H945"/>
          <cell r="J945"/>
          <cell r="K945"/>
          <cell r="M945"/>
          <cell r="N945"/>
          <cell r="P945"/>
          <cell r="Q945"/>
          <cell r="R945"/>
          <cell r="S945"/>
          <cell r="T945"/>
          <cell r="U945"/>
          <cell r="V945"/>
        </row>
        <row r="946">
          <cell r="C946"/>
          <cell r="D946"/>
          <cell r="E946"/>
          <cell r="F946"/>
          <cell r="G946"/>
          <cell r="H946"/>
          <cell r="J946"/>
          <cell r="K946"/>
          <cell r="M946"/>
          <cell r="N946"/>
          <cell r="P946"/>
          <cell r="Q946"/>
          <cell r="R946"/>
          <cell r="S946"/>
          <cell r="T946"/>
          <cell r="U946"/>
          <cell r="V946"/>
        </row>
        <row r="947">
          <cell r="C947"/>
          <cell r="D947"/>
          <cell r="E947"/>
          <cell r="F947"/>
          <cell r="G947"/>
          <cell r="H947"/>
          <cell r="J947"/>
          <cell r="K947"/>
          <cell r="M947"/>
          <cell r="N947"/>
          <cell r="P947"/>
          <cell r="Q947"/>
          <cell r="R947"/>
          <cell r="S947"/>
          <cell r="T947"/>
          <cell r="U947"/>
          <cell r="V947"/>
        </row>
        <row r="948">
          <cell r="C948"/>
          <cell r="D948"/>
          <cell r="E948"/>
          <cell r="F948"/>
          <cell r="G948"/>
          <cell r="H948"/>
          <cell r="J948"/>
          <cell r="K948"/>
          <cell r="M948"/>
          <cell r="N948"/>
          <cell r="P948"/>
          <cell r="Q948"/>
          <cell r="R948"/>
          <cell r="S948"/>
          <cell r="T948"/>
          <cell r="U948"/>
          <cell r="V948"/>
        </row>
        <row r="949">
          <cell r="C949"/>
          <cell r="D949"/>
          <cell r="E949"/>
          <cell r="F949"/>
          <cell r="G949"/>
          <cell r="H949"/>
          <cell r="J949"/>
          <cell r="K949"/>
          <cell r="M949"/>
          <cell r="N949"/>
          <cell r="P949"/>
          <cell r="Q949"/>
          <cell r="R949"/>
          <cell r="S949"/>
          <cell r="T949"/>
          <cell r="U949"/>
          <cell r="V949"/>
        </row>
        <row r="950">
          <cell r="C950"/>
          <cell r="D950"/>
          <cell r="E950"/>
          <cell r="F950"/>
          <cell r="G950"/>
          <cell r="H950"/>
          <cell r="J950"/>
          <cell r="K950"/>
          <cell r="M950"/>
          <cell r="N950"/>
          <cell r="P950"/>
          <cell r="Q950"/>
          <cell r="R950"/>
          <cell r="S950"/>
          <cell r="T950"/>
          <cell r="U950"/>
          <cell r="V950"/>
        </row>
        <row r="951">
          <cell r="C951"/>
          <cell r="D951"/>
          <cell r="E951"/>
          <cell r="F951"/>
          <cell r="G951"/>
          <cell r="H951"/>
          <cell r="J951"/>
          <cell r="K951"/>
          <cell r="M951"/>
          <cell r="N951"/>
          <cell r="P951"/>
          <cell r="Q951"/>
          <cell r="R951"/>
          <cell r="S951"/>
          <cell r="T951"/>
          <cell r="U951"/>
          <cell r="V951"/>
        </row>
        <row r="952">
          <cell r="C952"/>
          <cell r="D952"/>
          <cell r="E952"/>
          <cell r="F952"/>
          <cell r="G952"/>
          <cell r="H952"/>
          <cell r="J952"/>
          <cell r="K952"/>
          <cell r="M952"/>
          <cell r="N952"/>
          <cell r="P952"/>
          <cell r="Q952"/>
          <cell r="R952"/>
          <cell r="S952"/>
          <cell r="T952"/>
          <cell r="U952"/>
          <cell r="V952"/>
        </row>
        <row r="953">
          <cell r="C953"/>
          <cell r="D953"/>
          <cell r="E953"/>
          <cell r="F953"/>
          <cell r="G953"/>
          <cell r="H953"/>
          <cell r="J953"/>
          <cell r="K953"/>
          <cell r="M953"/>
          <cell r="N953"/>
          <cell r="P953"/>
          <cell r="Q953"/>
          <cell r="R953"/>
          <cell r="S953"/>
          <cell r="T953"/>
          <cell r="U953"/>
          <cell r="V953"/>
        </row>
        <row r="954">
          <cell r="C954"/>
          <cell r="D954"/>
          <cell r="E954"/>
          <cell r="F954"/>
          <cell r="G954"/>
          <cell r="H954"/>
          <cell r="J954"/>
          <cell r="K954"/>
          <cell r="M954"/>
          <cell r="N954"/>
          <cell r="P954"/>
          <cell r="Q954"/>
          <cell r="R954"/>
          <cell r="S954"/>
          <cell r="T954"/>
          <cell r="U954"/>
          <cell r="V954"/>
        </row>
        <row r="955">
          <cell r="C955"/>
          <cell r="D955"/>
          <cell r="E955"/>
          <cell r="F955"/>
          <cell r="G955"/>
          <cell r="H955"/>
          <cell r="J955"/>
          <cell r="K955"/>
          <cell r="M955"/>
          <cell r="N955"/>
          <cell r="P955"/>
          <cell r="Q955"/>
          <cell r="R955"/>
          <cell r="S955"/>
          <cell r="T955"/>
          <cell r="U955"/>
          <cell r="V955"/>
        </row>
        <row r="956">
          <cell r="C956"/>
          <cell r="D956"/>
          <cell r="E956"/>
          <cell r="F956"/>
          <cell r="G956"/>
          <cell r="H956"/>
          <cell r="J956"/>
          <cell r="K956"/>
          <cell r="M956"/>
          <cell r="N956"/>
          <cell r="P956"/>
          <cell r="Q956"/>
          <cell r="R956"/>
          <cell r="S956"/>
          <cell r="T956"/>
          <cell r="U956"/>
          <cell r="V956"/>
        </row>
        <row r="957">
          <cell r="C957"/>
          <cell r="D957"/>
          <cell r="E957"/>
          <cell r="F957"/>
          <cell r="G957"/>
          <cell r="H957"/>
          <cell r="J957"/>
          <cell r="K957"/>
          <cell r="M957"/>
          <cell r="N957"/>
          <cell r="P957"/>
          <cell r="Q957"/>
          <cell r="R957"/>
          <cell r="S957"/>
          <cell r="T957"/>
          <cell r="U957"/>
          <cell r="V957"/>
        </row>
        <row r="958">
          <cell r="C958"/>
          <cell r="D958"/>
          <cell r="E958"/>
          <cell r="F958"/>
          <cell r="G958"/>
          <cell r="H958"/>
          <cell r="J958"/>
          <cell r="K958"/>
          <cell r="M958"/>
          <cell r="N958"/>
          <cell r="P958"/>
          <cell r="Q958"/>
          <cell r="R958"/>
          <cell r="S958"/>
          <cell r="T958"/>
          <cell r="U958"/>
          <cell r="V958"/>
        </row>
        <row r="959">
          <cell r="C959"/>
          <cell r="D959"/>
          <cell r="E959"/>
          <cell r="F959"/>
          <cell r="G959"/>
          <cell r="H959"/>
          <cell r="J959"/>
          <cell r="K959"/>
          <cell r="M959"/>
          <cell r="N959"/>
          <cell r="P959"/>
          <cell r="Q959"/>
          <cell r="R959"/>
          <cell r="S959"/>
          <cell r="T959"/>
          <cell r="U959"/>
          <cell r="V959"/>
        </row>
        <row r="960">
          <cell r="C960"/>
          <cell r="D960"/>
          <cell r="E960"/>
          <cell r="F960"/>
          <cell r="G960"/>
          <cell r="H960"/>
          <cell r="J960"/>
          <cell r="K960"/>
          <cell r="M960"/>
          <cell r="N960"/>
          <cell r="P960"/>
          <cell r="Q960"/>
          <cell r="R960"/>
          <cell r="S960"/>
          <cell r="T960"/>
          <cell r="U960"/>
          <cell r="V960"/>
        </row>
        <row r="961">
          <cell r="C961"/>
          <cell r="D961"/>
          <cell r="E961"/>
          <cell r="F961"/>
          <cell r="G961"/>
          <cell r="H961"/>
          <cell r="J961"/>
          <cell r="K961"/>
          <cell r="M961"/>
          <cell r="N961"/>
          <cell r="P961"/>
          <cell r="Q961"/>
          <cell r="R961"/>
          <cell r="S961"/>
          <cell r="T961"/>
          <cell r="U961"/>
          <cell r="V961"/>
        </row>
        <row r="962">
          <cell r="C962"/>
          <cell r="D962"/>
          <cell r="E962"/>
          <cell r="F962"/>
          <cell r="G962"/>
          <cell r="H962"/>
          <cell r="J962"/>
          <cell r="K962"/>
          <cell r="M962"/>
          <cell r="N962"/>
          <cell r="P962"/>
          <cell r="Q962"/>
          <cell r="R962"/>
          <cell r="S962"/>
          <cell r="T962"/>
          <cell r="U962"/>
          <cell r="V962"/>
        </row>
        <row r="963">
          <cell r="C963"/>
          <cell r="D963"/>
          <cell r="E963"/>
          <cell r="F963"/>
          <cell r="G963"/>
          <cell r="H963"/>
          <cell r="J963"/>
          <cell r="K963"/>
          <cell r="M963"/>
          <cell r="N963"/>
          <cell r="P963"/>
          <cell r="Q963"/>
          <cell r="R963"/>
          <cell r="S963"/>
          <cell r="T963"/>
          <cell r="U963"/>
          <cell r="V963"/>
        </row>
        <row r="964">
          <cell r="C964"/>
          <cell r="D964"/>
          <cell r="E964"/>
          <cell r="F964"/>
          <cell r="G964"/>
          <cell r="H964"/>
          <cell r="J964"/>
          <cell r="K964"/>
          <cell r="M964"/>
          <cell r="N964"/>
          <cell r="P964"/>
          <cell r="Q964"/>
          <cell r="R964"/>
          <cell r="S964"/>
          <cell r="T964"/>
          <cell r="U964"/>
          <cell r="V964"/>
        </row>
        <row r="965">
          <cell r="C965"/>
          <cell r="D965"/>
          <cell r="E965"/>
          <cell r="F965"/>
          <cell r="G965"/>
          <cell r="H965"/>
          <cell r="J965"/>
          <cell r="K965"/>
          <cell r="M965"/>
          <cell r="N965"/>
          <cell r="P965"/>
          <cell r="Q965"/>
          <cell r="R965"/>
          <cell r="S965"/>
          <cell r="T965"/>
          <cell r="U965"/>
          <cell r="V965"/>
        </row>
        <row r="966">
          <cell r="C966"/>
          <cell r="D966"/>
          <cell r="E966"/>
          <cell r="F966"/>
          <cell r="G966"/>
          <cell r="H966"/>
          <cell r="J966"/>
          <cell r="K966"/>
          <cell r="M966"/>
          <cell r="N966"/>
          <cell r="P966"/>
          <cell r="Q966"/>
          <cell r="R966"/>
          <cell r="S966"/>
          <cell r="T966"/>
          <cell r="U966"/>
          <cell r="V966"/>
        </row>
        <row r="967">
          <cell r="C967"/>
          <cell r="D967"/>
          <cell r="E967"/>
          <cell r="F967"/>
          <cell r="G967"/>
          <cell r="H967"/>
          <cell r="J967"/>
          <cell r="K967"/>
          <cell r="M967"/>
          <cell r="N967"/>
          <cell r="P967"/>
          <cell r="Q967"/>
          <cell r="R967"/>
          <cell r="S967"/>
          <cell r="T967"/>
          <cell r="U967"/>
          <cell r="V967"/>
        </row>
        <row r="968">
          <cell r="C968"/>
          <cell r="D968"/>
          <cell r="E968"/>
          <cell r="F968"/>
          <cell r="G968"/>
          <cell r="H968"/>
          <cell r="J968"/>
          <cell r="K968"/>
          <cell r="M968"/>
          <cell r="N968"/>
          <cell r="P968"/>
          <cell r="Q968"/>
          <cell r="R968"/>
          <cell r="S968"/>
          <cell r="T968"/>
          <cell r="U968"/>
          <cell r="V968"/>
        </row>
        <row r="969">
          <cell r="C969"/>
          <cell r="D969"/>
          <cell r="E969"/>
          <cell r="F969"/>
          <cell r="G969"/>
          <cell r="H969"/>
          <cell r="J969"/>
          <cell r="K969"/>
          <cell r="M969"/>
          <cell r="N969"/>
          <cell r="P969"/>
          <cell r="Q969"/>
          <cell r="R969"/>
          <cell r="S969"/>
          <cell r="T969"/>
          <cell r="U969"/>
          <cell r="V969"/>
        </row>
        <row r="970">
          <cell r="C970"/>
          <cell r="D970"/>
          <cell r="E970"/>
          <cell r="F970"/>
          <cell r="G970"/>
          <cell r="H970"/>
          <cell r="J970"/>
          <cell r="K970"/>
          <cell r="M970"/>
          <cell r="N970"/>
          <cell r="P970"/>
          <cell r="Q970"/>
          <cell r="R970"/>
          <cell r="S970"/>
          <cell r="T970"/>
          <cell r="U970"/>
          <cell r="V970"/>
        </row>
        <row r="971">
          <cell r="C971"/>
          <cell r="D971"/>
          <cell r="E971"/>
          <cell r="F971"/>
          <cell r="G971"/>
          <cell r="H971"/>
          <cell r="J971"/>
          <cell r="K971"/>
          <cell r="M971"/>
          <cell r="N971"/>
          <cell r="P971"/>
          <cell r="Q971"/>
          <cell r="R971"/>
          <cell r="S971"/>
          <cell r="T971"/>
          <cell r="U971"/>
          <cell r="V971"/>
        </row>
        <row r="972">
          <cell r="C972"/>
          <cell r="D972"/>
          <cell r="E972"/>
          <cell r="F972"/>
          <cell r="G972"/>
          <cell r="H972"/>
          <cell r="J972"/>
          <cell r="K972"/>
          <cell r="M972"/>
          <cell r="N972"/>
          <cell r="P972"/>
          <cell r="Q972"/>
          <cell r="R972"/>
          <cell r="S972"/>
          <cell r="T972"/>
          <cell r="U972"/>
          <cell r="V972"/>
        </row>
        <row r="973">
          <cell r="C973"/>
          <cell r="D973"/>
          <cell r="E973"/>
          <cell r="F973"/>
          <cell r="G973"/>
          <cell r="H973"/>
          <cell r="J973"/>
          <cell r="K973"/>
          <cell r="M973"/>
          <cell r="N973"/>
          <cell r="P973"/>
          <cell r="Q973"/>
          <cell r="R973"/>
          <cell r="S973"/>
          <cell r="T973"/>
          <cell r="U973"/>
          <cell r="V973"/>
        </row>
        <row r="974">
          <cell r="C974"/>
          <cell r="D974"/>
          <cell r="E974"/>
          <cell r="F974"/>
          <cell r="G974"/>
          <cell r="H974"/>
          <cell r="J974"/>
          <cell r="K974"/>
          <cell r="M974"/>
          <cell r="N974"/>
          <cell r="P974"/>
          <cell r="Q974"/>
          <cell r="R974"/>
          <cell r="S974"/>
          <cell r="T974"/>
          <cell r="U974"/>
          <cell r="V974"/>
        </row>
        <row r="975">
          <cell r="C975"/>
          <cell r="D975"/>
          <cell r="E975"/>
          <cell r="F975"/>
          <cell r="G975"/>
          <cell r="H975"/>
          <cell r="J975"/>
          <cell r="K975"/>
          <cell r="M975"/>
          <cell r="N975"/>
          <cell r="P975"/>
          <cell r="Q975"/>
          <cell r="R975"/>
          <cell r="S975"/>
          <cell r="T975"/>
          <cell r="U975"/>
          <cell r="V975"/>
        </row>
        <row r="976">
          <cell r="C976"/>
          <cell r="D976"/>
          <cell r="E976"/>
          <cell r="F976"/>
          <cell r="G976"/>
          <cell r="H976"/>
          <cell r="J976"/>
          <cell r="K976"/>
          <cell r="M976"/>
          <cell r="N976"/>
          <cell r="P976"/>
          <cell r="Q976"/>
          <cell r="R976"/>
          <cell r="S976"/>
          <cell r="T976"/>
          <cell r="U976"/>
          <cell r="V976"/>
        </row>
        <row r="977">
          <cell r="C977"/>
          <cell r="D977"/>
          <cell r="E977"/>
          <cell r="F977"/>
          <cell r="G977"/>
          <cell r="H977"/>
          <cell r="J977"/>
          <cell r="K977"/>
          <cell r="M977"/>
          <cell r="N977"/>
          <cell r="P977"/>
          <cell r="Q977"/>
          <cell r="R977"/>
          <cell r="S977"/>
          <cell r="T977"/>
          <cell r="U977"/>
          <cell r="V977"/>
        </row>
        <row r="978">
          <cell r="C978"/>
          <cell r="D978"/>
          <cell r="E978"/>
          <cell r="F978"/>
          <cell r="G978"/>
          <cell r="H978"/>
          <cell r="J978"/>
          <cell r="K978"/>
          <cell r="M978"/>
          <cell r="N978"/>
          <cell r="P978"/>
          <cell r="Q978"/>
          <cell r="R978"/>
          <cell r="S978"/>
          <cell r="T978"/>
          <cell r="U978"/>
          <cell r="V978"/>
        </row>
        <row r="979">
          <cell r="C979"/>
          <cell r="D979"/>
          <cell r="E979"/>
          <cell r="F979"/>
          <cell r="G979"/>
          <cell r="H979"/>
          <cell r="J979"/>
          <cell r="K979"/>
          <cell r="M979"/>
          <cell r="N979"/>
          <cell r="P979"/>
          <cell r="Q979"/>
          <cell r="R979"/>
          <cell r="S979"/>
          <cell r="T979"/>
          <cell r="U979"/>
          <cell r="V979"/>
        </row>
        <row r="980">
          <cell r="C980"/>
          <cell r="D980"/>
          <cell r="E980"/>
          <cell r="F980"/>
          <cell r="G980"/>
          <cell r="H980"/>
          <cell r="J980"/>
          <cell r="K980"/>
          <cell r="M980"/>
          <cell r="N980"/>
          <cell r="P980"/>
          <cell r="Q980"/>
          <cell r="R980"/>
          <cell r="S980"/>
          <cell r="T980"/>
          <cell r="U980"/>
          <cell r="V980"/>
        </row>
        <row r="981">
          <cell r="C981"/>
          <cell r="D981"/>
          <cell r="E981"/>
          <cell r="F981"/>
          <cell r="G981"/>
          <cell r="H981"/>
          <cell r="J981"/>
          <cell r="K981"/>
          <cell r="M981"/>
          <cell r="N981"/>
          <cell r="P981"/>
          <cell r="Q981"/>
          <cell r="R981"/>
          <cell r="S981"/>
          <cell r="T981"/>
          <cell r="U981"/>
          <cell r="V981"/>
        </row>
        <row r="982">
          <cell r="C982"/>
          <cell r="D982"/>
          <cell r="E982"/>
          <cell r="F982"/>
          <cell r="G982"/>
          <cell r="H982"/>
          <cell r="J982"/>
          <cell r="K982"/>
          <cell r="M982"/>
          <cell r="N982"/>
          <cell r="P982"/>
          <cell r="Q982"/>
          <cell r="R982"/>
          <cell r="S982"/>
          <cell r="T982"/>
          <cell r="U982"/>
          <cell r="V982"/>
        </row>
        <row r="983">
          <cell r="C983"/>
          <cell r="D983"/>
          <cell r="E983"/>
          <cell r="F983"/>
          <cell r="G983"/>
          <cell r="H983"/>
          <cell r="J983"/>
          <cell r="K983"/>
          <cell r="M983"/>
          <cell r="N983"/>
          <cell r="P983"/>
          <cell r="Q983"/>
          <cell r="R983"/>
          <cell r="S983"/>
          <cell r="T983"/>
          <cell r="U983"/>
          <cell r="V983"/>
        </row>
        <row r="984">
          <cell r="C984"/>
          <cell r="D984"/>
          <cell r="E984"/>
          <cell r="F984"/>
          <cell r="G984"/>
          <cell r="H984"/>
          <cell r="J984"/>
          <cell r="K984"/>
          <cell r="M984"/>
          <cell r="N984"/>
          <cell r="P984"/>
          <cell r="Q984"/>
          <cell r="R984"/>
          <cell r="S984"/>
          <cell r="T984"/>
          <cell r="U984"/>
          <cell r="V984"/>
        </row>
        <row r="985">
          <cell r="C985"/>
          <cell r="D985"/>
          <cell r="E985"/>
          <cell r="F985"/>
          <cell r="G985"/>
          <cell r="H985"/>
          <cell r="J985"/>
          <cell r="K985"/>
          <cell r="M985"/>
          <cell r="N985"/>
          <cell r="P985"/>
          <cell r="Q985"/>
          <cell r="R985"/>
          <cell r="S985"/>
          <cell r="T985"/>
          <cell r="U985"/>
          <cell r="V985"/>
        </row>
        <row r="986">
          <cell r="C986"/>
          <cell r="D986"/>
          <cell r="E986"/>
          <cell r="F986"/>
          <cell r="G986"/>
          <cell r="H986"/>
          <cell r="J986"/>
          <cell r="K986"/>
          <cell r="M986"/>
          <cell r="N986"/>
          <cell r="P986"/>
          <cell r="Q986"/>
          <cell r="R986"/>
          <cell r="S986"/>
          <cell r="T986"/>
          <cell r="U986"/>
          <cell r="V986"/>
        </row>
        <row r="987">
          <cell r="C987"/>
          <cell r="D987"/>
          <cell r="E987"/>
          <cell r="F987"/>
          <cell r="G987"/>
          <cell r="H987"/>
          <cell r="J987"/>
          <cell r="K987"/>
          <cell r="M987"/>
          <cell r="N987"/>
          <cell r="P987"/>
          <cell r="Q987"/>
          <cell r="R987"/>
          <cell r="S987"/>
          <cell r="T987"/>
          <cell r="U987"/>
          <cell r="V987"/>
        </row>
        <row r="988">
          <cell r="C988"/>
          <cell r="D988"/>
          <cell r="E988"/>
          <cell r="F988"/>
          <cell r="G988"/>
          <cell r="H988"/>
          <cell r="J988"/>
          <cell r="K988"/>
          <cell r="M988"/>
          <cell r="N988"/>
          <cell r="P988"/>
          <cell r="Q988"/>
          <cell r="R988"/>
          <cell r="S988"/>
          <cell r="T988"/>
          <cell r="U988"/>
          <cell r="V988"/>
        </row>
        <row r="989">
          <cell r="C989"/>
          <cell r="D989"/>
          <cell r="E989"/>
          <cell r="F989"/>
          <cell r="G989"/>
          <cell r="H989"/>
          <cell r="J989"/>
          <cell r="K989"/>
          <cell r="M989"/>
          <cell r="N989"/>
          <cell r="P989"/>
          <cell r="Q989"/>
          <cell r="R989"/>
          <cell r="S989"/>
          <cell r="T989"/>
          <cell r="U989"/>
          <cell r="V989"/>
        </row>
        <row r="990">
          <cell r="C990"/>
          <cell r="D990"/>
          <cell r="E990"/>
          <cell r="F990"/>
          <cell r="G990"/>
          <cell r="H990"/>
          <cell r="J990"/>
          <cell r="K990"/>
          <cell r="M990"/>
          <cell r="N990"/>
          <cell r="P990"/>
          <cell r="Q990"/>
          <cell r="R990"/>
          <cell r="S990"/>
          <cell r="T990"/>
          <cell r="U990"/>
          <cell r="V990"/>
        </row>
        <row r="991">
          <cell r="C991"/>
          <cell r="D991"/>
          <cell r="E991"/>
          <cell r="F991"/>
          <cell r="G991"/>
          <cell r="H991"/>
          <cell r="J991"/>
          <cell r="K991"/>
          <cell r="M991"/>
          <cell r="N991"/>
          <cell r="P991"/>
          <cell r="Q991"/>
          <cell r="R991"/>
          <cell r="S991"/>
          <cell r="T991"/>
          <cell r="U991"/>
          <cell r="V991"/>
        </row>
        <row r="992">
          <cell r="C992"/>
          <cell r="D992"/>
          <cell r="E992"/>
          <cell r="F992"/>
          <cell r="G992"/>
          <cell r="H992"/>
          <cell r="J992"/>
          <cell r="K992"/>
          <cell r="M992"/>
          <cell r="N992"/>
          <cell r="P992"/>
          <cell r="Q992"/>
          <cell r="R992"/>
          <cell r="S992"/>
          <cell r="T992"/>
          <cell r="U992"/>
          <cell r="V992"/>
        </row>
        <row r="993">
          <cell r="C993"/>
          <cell r="D993"/>
          <cell r="E993"/>
          <cell r="F993"/>
          <cell r="G993"/>
          <cell r="H993"/>
          <cell r="J993"/>
          <cell r="K993"/>
          <cell r="M993"/>
          <cell r="N993"/>
          <cell r="P993"/>
          <cell r="Q993"/>
          <cell r="R993"/>
          <cell r="S993"/>
          <cell r="T993"/>
          <cell r="U993"/>
          <cell r="V993"/>
        </row>
        <row r="994">
          <cell r="C994"/>
          <cell r="D994"/>
          <cell r="E994"/>
          <cell r="F994"/>
          <cell r="G994"/>
          <cell r="H994"/>
          <cell r="J994"/>
          <cell r="K994"/>
          <cell r="M994"/>
          <cell r="N994"/>
          <cell r="P994"/>
          <cell r="Q994"/>
          <cell r="R994"/>
          <cell r="S994"/>
          <cell r="T994"/>
          <cell r="U994"/>
          <cell r="V994"/>
        </row>
        <row r="995">
          <cell r="C995"/>
          <cell r="D995"/>
          <cell r="E995"/>
          <cell r="F995"/>
          <cell r="G995"/>
          <cell r="H995"/>
          <cell r="J995"/>
          <cell r="K995"/>
          <cell r="M995"/>
          <cell r="N995"/>
          <cell r="P995"/>
          <cell r="Q995"/>
          <cell r="R995"/>
          <cell r="S995"/>
          <cell r="T995"/>
          <cell r="U995"/>
          <cell r="V995"/>
        </row>
        <row r="996">
          <cell r="C996"/>
          <cell r="D996"/>
          <cell r="E996"/>
          <cell r="F996"/>
          <cell r="G996"/>
          <cell r="H996"/>
          <cell r="J996"/>
          <cell r="K996"/>
          <cell r="M996"/>
          <cell r="N996"/>
          <cell r="P996"/>
          <cell r="Q996"/>
          <cell r="R996"/>
          <cell r="S996"/>
          <cell r="T996"/>
          <cell r="U996"/>
          <cell r="V996"/>
        </row>
        <row r="997">
          <cell r="C997"/>
          <cell r="D997"/>
          <cell r="E997"/>
          <cell r="F997"/>
          <cell r="G997"/>
          <cell r="H997"/>
          <cell r="J997"/>
          <cell r="K997"/>
          <cell r="M997"/>
          <cell r="N997"/>
          <cell r="P997"/>
          <cell r="Q997"/>
          <cell r="R997"/>
          <cell r="S997"/>
          <cell r="T997"/>
          <cell r="U997"/>
          <cell r="V997"/>
        </row>
        <row r="998">
          <cell r="C998"/>
          <cell r="D998"/>
          <cell r="E998"/>
          <cell r="F998"/>
          <cell r="G998"/>
          <cell r="H998"/>
          <cell r="J998"/>
          <cell r="K998"/>
          <cell r="M998"/>
          <cell r="N998"/>
          <cell r="P998"/>
          <cell r="Q998"/>
          <cell r="R998"/>
          <cell r="S998"/>
          <cell r="T998"/>
          <cell r="U998"/>
          <cell r="V998"/>
        </row>
        <row r="999">
          <cell r="C999"/>
          <cell r="D999"/>
          <cell r="E999"/>
          <cell r="F999"/>
          <cell r="G999"/>
          <cell r="H999"/>
          <cell r="J999"/>
          <cell r="K999"/>
          <cell r="M999"/>
          <cell r="N999"/>
          <cell r="P999"/>
          <cell r="Q999"/>
          <cell r="R999"/>
          <cell r="S999"/>
          <cell r="T999"/>
          <cell r="U999"/>
          <cell r="V999"/>
        </row>
        <row r="1000">
          <cell r="C1000"/>
          <cell r="D1000"/>
          <cell r="E1000"/>
          <cell r="F1000"/>
          <cell r="G1000"/>
          <cell r="H1000"/>
          <cell r="J1000"/>
          <cell r="K1000"/>
          <cell r="M1000"/>
          <cell r="N1000"/>
          <cell r="P1000"/>
          <cell r="Q1000"/>
          <cell r="R1000"/>
          <cell r="S1000"/>
          <cell r="T1000"/>
          <cell r="U1000"/>
          <cell r="V1000"/>
        </row>
        <row r="1001">
          <cell r="C1001"/>
          <cell r="D1001"/>
          <cell r="E1001"/>
          <cell r="F1001"/>
          <cell r="G1001"/>
          <cell r="H1001"/>
          <cell r="J1001"/>
          <cell r="K1001"/>
          <cell r="M1001"/>
          <cell r="N1001"/>
          <cell r="P1001"/>
          <cell r="Q1001"/>
          <cell r="R1001"/>
          <cell r="S1001"/>
          <cell r="T1001"/>
          <cell r="U1001"/>
          <cell r="V1001"/>
        </row>
        <row r="1002">
          <cell r="C1002"/>
          <cell r="D1002"/>
          <cell r="E1002"/>
          <cell r="F1002"/>
          <cell r="G1002"/>
          <cell r="H1002"/>
          <cell r="J1002"/>
          <cell r="K1002"/>
          <cell r="M1002"/>
          <cell r="N1002"/>
          <cell r="P1002"/>
          <cell r="Q1002"/>
          <cell r="R1002"/>
          <cell r="S1002"/>
          <cell r="T1002"/>
          <cell r="U1002"/>
          <cell r="V1002"/>
        </row>
        <row r="1003">
          <cell r="C1003"/>
          <cell r="D1003"/>
          <cell r="E1003"/>
          <cell r="F1003"/>
          <cell r="G1003"/>
          <cell r="H1003"/>
          <cell r="J1003"/>
          <cell r="K1003"/>
          <cell r="M1003"/>
          <cell r="N1003"/>
          <cell r="P1003"/>
          <cell r="Q1003"/>
          <cell r="R1003"/>
          <cell r="S1003"/>
          <cell r="T1003"/>
          <cell r="U1003"/>
          <cell r="V1003"/>
        </row>
        <row r="1004">
          <cell r="C1004"/>
          <cell r="D1004"/>
          <cell r="E1004"/>
          <cell r="F1004"/>
          <cell r="G1004"/>
          <cell r="H1004"/>
          <cell r="J1004"/>
          <cell r="K1004"/>
          <cell r="M1004"/>
          <cell r="N1004"/>
          <cell r="P1004"/>
          <cell r="Q1004"/>
          <cell r="R1004"/>
          <cell r="S1004"/>
          <cell r="T1004"/>
          <cell r="U1004"/>
          <cell r="V1004"/>
        </row>
        <row r="1005">
          <cell r="C1005"/>
          <cell r="D1005"/>
          <cell r="E1005"/>
          <cell r="F1005"/>
          <cell r="G1005"/>
          <cell r="H1005"/>
          <cell r="J1005"/>
          <cell r="K1005"/>
          <cell r="M1005"/>
          <cell r="N1005"/>
          <cell r="P1005"/>
          <cell r="Q1005"/>
          <cell r="R1005"/>
          <cell r="S1005"/>
          <cell r="T1005"/>
          <cell r="U1005"/>
          <cell r="V1005"/>
        </row>
        <row r="1006">
          <cell r="C1006"/>
          <cell r="D1006"/>
          <cell r="E1006"/>
          <cell r="F1006"/>
          <cell r="G1006"/>
          <cell r="H1006"/>
          <cell r="J1006"/>
          <cell r="K1006"/>
          <cell r="M1006"/>
          <cell r="N1006"/>
          <cell r="P1006"/>
          <cell r="Q1006"/>
          <cell r="R1006"/>
          <cell r="S1006"/>
          <cell r="T1006"/>
          <cell r="U1006"/>
          <cell r="V1006"/>
        </row>
        <row r="1007">
          <cell r="C1007"/>
          <cell r="D1007"/>
          <cell r="E1007"/>
          <cell r="F1007"/>
          <cell r="G1007"/>
          <cell r="H1007"/>
          <cell r="J1007"/>
          <cell r="K1007"/>
          <cell r="M1007"/>
          <cell r="N1007"/>
          <cell r="P1007"/>
          <cell r="Q1007"/>
          <cell r="R1007"/>
          <cell r="S1007"/>
          <cell r="T1007"/>
          <cell r="U1007"/>
          <cell r="V1007"/>
        </row>
        <row r="1008">
          <cell r="C1008"/>
          <cell r="D1008"/>
          <cell r="E1008"/>
          <cell r="F1008"/>
          <cell r="G1008"/>
          <cell r="H1008"/>
          <cell r="J1008"/>
          <cell r="K1008"/>
          <cell r="M1008"/>
          <cell r="N1008"/>
          <cell r="P1008"/>
          <cell r="Q1008"/>
          <cell r="R1008"/>
          <cell r="S1008"/>
          <cell r="T1008"/>
          <cell r="U1008"/>
          <cell r="V1008"/>
        </row>
        <row r="1009">
          <cell r="C1009"/>
          <cell r="D1009"/>
          <cell r="E1009"/>
          <cell r="F1009"/>
          <cell r="G1009"/>
          <cell r="H1009"/>
          <cell r="J1009"/>
          <cell r="K1009"/>
          <cell r="M1009"/>
          <cell r="N1009"/>
          <cell r="P1009"/>
          <cell r="Q1009"/>
          <cell r="R1009"/>
          <cell r="S1009"/>
          <cell r="T1009"/>
          <cell r="U1009"/>
          <cell r="V1009"/>
        </row>
        <row r="1010">
          <cell r="C1010"/>
          <cell r="D1010"/>
          <cell r="E1010"/>
          <cell r="F1010"/>
          <cell r="G1010"/>
          <cell r="H1010"/>
          <cell r="J1010"/>
          <cell r="K1010"/>
          <cell r="M1010"/>
          <cell r="N1010"/>
          <cell r="P1010"/>
          <cell r="Q1010"/>
          <cell r="R1010"/>
          <cell r="S1010"/>
          <cell r="T1010"/>
          <cell r="U1010"/>
          <cell r="V1010"/>
        </row>
        <row r="1011">
          <cell r="C1011"/>
          <cell r="D1011"/>
          <cell r="E1011"/>
          <cell r="F1011"/>
          <cell r="G1011"/>
          <cell r="H1011"/>
          <cell r="J1011"/>
          <cell r="K1011"/>
          <cell r="M1011"/>
          <cell r="N1011"/>
          <cell r="P1011"/>
          <cell r="Q1011"/>
          <cell r="R1011"/>
          <cell r="S1011"/>
          <cell r="T1011"/>
          <cell r="U1011"/>
          <cell r="V1011"/>
        </row>
        <row r="1012">
          <cell r="C1012"/>
          <cell r="D1012"/>
          <cell r="E1012"/>
          <cell r="F1012"/>
          <cell r="G1012"/>
          <cell r="H1012"/>
          <cell r="J1012"/>
          <cell r="K1012"/>
          <cell r="M1012"/>
          <cell r="N1012"/>
          <cell r="P1012"/>
          <cell r="Q1012"/>
          <cell r="R1012"/>
          <cell r="S1012"/>
          <cell r="T1012"/>
          <cell r="U1012"/>
          <cell r="V1012"/>
        </row>
        <row r="1013">
          <cell r="C1013"/>
          <cell r="D1013"/>
          <cell r="E1013"/>
          <cell r="F1013"/>
          <cell r="G1013"/>
          <cell r="H1013"/>
          <cell r="J1013"/>
          <cell r="K1013"/>
          <cell r="M1013"/>
          <cell r="N1013"/>
          <cell r="P1013"/>
          <cell r="Q1013"/>
          <cell r="R1013"/>
          <cell r="S1013"/>
          <cell r="T1013"/>
          <cell r="U1013"/>
          <cell r="V1013"/>
        </row>
        <row r="1014">
          <cell r="C1014"/>
          <cell r="D1014"/>
          <cell r="E1014"/>
          <cell r="F1014"/>
          <cell r="G1014"/>
          <cell r="H1014"/>
          <cell r="J1014"/>
          <cell r="K1014"/>
          <cell r="M1014"/>
          <cell r="N1014"/>
          <cell r="P1014"/>
          <cell r="Q1014"/>
          <cell r="R1014"/>
          <cell r="S1014"/>
          <cell r="T1014"/>
          <cell r="U1014"/>
          <cell r="V1014"/>
        </row>
        <row r="1015">
          <cell r="C1015"/>
          <cell r="D1015"/>
          <cell r="E1015"/>
          <cell r="F1015"/>
          <cell r="G1015"/>
          <cell r="H1015"/>
          <cell r="J1015"/>
          <cell r="K1015"/>
          <cell r="M1015"/>
          <cell r="N1015"/>
          <cell r="P1015"/>
          <cell r="Q1015"/>
          <cell r="R1015"/>
          <cell r="S1015"/>
          <cell r="T1015"/>
          <cell r="U1015"/>
          <cell r="V1015"/>
        </row>
        <row r="1016">
          <cell r="C1016"/>
          <cell r="D1016"/>
          <cell r="E1016"/>
          <cell r="F1016"/>
          <cell r="G1016"/>
          <cell r="H1016"/>
          <cell r="J1016"/>
          <cell r="K1016"/>
          <cell r="M1016"/>
          <cell r="N1016"/>
          <cell r="P1016"/>
          <cell r="Q1016"/>
          <cell r="R1016"/>
          <cell r="S1016"/>
          <cell r="T1016"/>
          <cell r="U1016"/>
          <cell r="V1016"/>
        </row>
        <row r="1017">
          <cell r="C1017"/>
          <cell r="D1017"/>
          <cell r="E1017"/>
          <cell r="F1017"/>
          <cell r="G1017"/>
          <cell r="H1017"/>
          <cell r="J1017"/>
          <cell r="K1017"/>
          <cell r="M1017"/>
          <cell r="N1017"/>
          <cell r="P1017"/>
          <cell r="Q1017"/>
          <cell r="R1017"/>
          <cell r="S1017"/>
          <cell r="T1017"/>
          <cell r="U1017"/>
          <cell r="V1017"/>
        </row>
        <row r="1018">
          <cell r="C1018"/>
          <cell r="D1018"/>
          <cell r="E1018"/>
          <cell r="F1018"/>
          <cell r="G1018"/>
          <cell r="H1018"/>
          <cell r="J1018"/>
          <cell r="K1018"/>
          <cell r="M1018"/>
          <cell r="N1018"/>
          <cell r="P1018"/>
          <cell r="Q1018"/>
          <cell r="R1018"/>
          <cell r="S1018"/>
          <cell r="T1018"/>
          <cell r="U1018"/>
          <cell r="V1018"/>
        </row>
        <row r="1019">
          <cell r="C1019"/>
          <cell r="D1019"/>
          <cell r="E1019"/>
          <cell r="F1019"/>
          <cell r="G1019"/>
          <cell r="H1019"/>
          <cell r="J1019"/>
          <cell r="K1019"/>
          <cell r="M1019"/>
          <cell r="N1019"/>
          <cell r="P1019"/>
          <cell r="Q1019"/>
          <cell r="R1019"/>
          <cell r="S1019"/>
          <cell r="T1019"/>
          <cell r="U1019"/>
          <cell r="V1019"/>
        </row>
        <row r="1020">
          <cell r="C1020"/>
          <cell r="D1020"/>
          <cell r="E1020"/>
          <cell r="F1020"/>
          <cell r="G1020"/>
          <cell r="H1020"/>
          <cell r="J1020"/>
          <cell r="K1020"/>
          <cell r="M1020"/>
          <cell r="N1020"/>
          <cell r="P1020"/>
          <cell r="Q1020"/>
          <cell r="R1020"/>
          <cell r="S1020"/>
          <cell r="T1020"/>
          <cell r="U1020"/>
          <cell r="V1020"/>
        </row>
        <row r="1021">
          <cell r="C1021"/>
          <cell r="D1021"/>
          <cell r="E1021"/>
          <cell r="F1021"/>
          <cell r="G1021"/>
          <cell r="H1021"/>
          <cell r="J1021"/>
          <cell r="K1021"/>
          <cell r="M1021"/>
          <cell r="N1021"/>
          <cell r="P1021"/>
          <cell r="Q1021"/>
          <cell r="R1021"/>
          <cell r="S1021"/>
          <cell r="T1021"/>
          <cell r="U1021"/>
          <cell r="V1021"/>
        </row>
        <row r="1022">
          <cell r="C1022"/>
          <cell r="D1022"/>
          <cell r="E1022"/>
          <cell r="F1022"/>
          <cell r="G1022"/>
          <cell r="H1022"/>
          <cell r="J1022"/>
          <cell r="K1022"/>
          <cell r="M1022"/>
          <cell r="N1022"/>
          <cell r="P1022"/>
          <cell r="Q1022"/>
          <cell r="R1022"/>
          <cell r="S1022"/>
          <cell r="T1022"/>
          <cell r="U1022"/>
          <cell r="V1022"/>
        </row>
        <row r="1023">
          <cell r="C1023"/>
          <cell r="D1023"/>
          <cell r="E1023"/>
          <cell r="F1023"/>
          <cell r="G1023"/>
          <cell r="H1023"/>
          <cell r="J1023"/>
          <cell r="K1023"/>
          <cell r="M1023"/>
          <cell r="N1023"/>
          <cell r="P1023"/>
          <cell r="Q1023"/>
          <cell r="R1023"/>
          <cell r="S1023"/>
          <cell r="T1023"/>
          <cell r="U1023"/>
          <cell r="V1023"/>
        </row>
        <row r="1024">
          <cell r="C1024"/>
          <cell r="D1024"/>
          <cell r="E1024"/>
          <cell r="F1024"/>
          <cell r="G1024"/>
          <cell r="H1024"/>
          <cell r="J1024"/>
          <cell r="K1024"/>
          <cell r="M1024"/>
          <cell r="N1024"/>
          <cell r="P1024"/>
          <cell r="Q1024"/>
          <cell r="R1024"/>
          <cell r="S1024"/>
          <cell r="T1024"/>
          <cell r="U1024"/>
          <cell r="V1024"/>
        </row>
        <row r="1025">
          <cell r="C1025"/>
          <cell r="D1025"/>
          <cell r="E1025"/>
          <cell r="F1025"/>
          <cell r="G1025"/>
          <cell r="H1025"/>
          <cell r="J1025"/>
          <cell r="K1025"/>
          <cell r="M1025"/>
          <cell r="N1025"/>
          <cell r="P1025"/>
          <cell r="Q1025"/>
          <cell r="R1025"/>
          <cell r="S1025"/>
          <cell r="T1025"/>
          <cell r="U1025"/>
          <cell r="V1025"/>
        </row>
        <row r="1026">
          <cell r="C1026"/>
          <cell r="D1026"/>
          <cell r="E1026"/>
          <cell r="F1026"/>
          <cell r="G1026"/>
          <cell r="H1026"/>
          <cell r="J1026"/>
          <cell r="K1026"/>
          <cell r="M1026"/>
          <cell r="N1026"/>
          <cell r="P1026"/>
          <cell r="Q1026"/>
          <cell r="R1026"/>
          <cell r="S1026"/>
          <cell r="T1026"/>
          <cell r="U1026"/>
          <cell r="V1026"/>
        </row>
        <row r="1027">
          <cell r="C1027"/>
          <cell r="D1027"/>
          <cell r="E1027"/>
          <cell r="F1027"/>
          <cell r="G1027"/>
          <cell r="H1027"/>
          <cell r="J1027"/>
          <cell r="K1027"/>
          <cell r="M1027"/>
          <cell r="N1027"/>
          <cell r="P1027"/>
          <cell r="Q1027"/>
          <cell r="R1027"/>
          <cell r="S1027"/>
          <cell r="T1027"/>
          <cell r="U1027"/>
          <cell r="V1027"/>
        </row>
        <row r="1028">
          <cell r="C1028"/>
          <cell r="D1028"/>
          <cell r="E1028"/>
          <cell r="F1028"/>
          <cell r="G1028"/>
          <cell r="H1028"/>
          <cell r="J1028"/>
          <cell r="K1028"/>
          <cell r="M1028"/>
          <cell r="N1028"/>
          <cell r="P1028"/>
          <cell r="Q1028"/>
          <cell r="R1028"/>
          <cell r="S1028"/>
          <cell r="T1028"/>
          <cell r="U1028"/>
          <cell r="V1028"/>
        </row>
        <row r="1029">
          <cell r="C1029"/>
          <cell r="D1029"/>
          <cell r="E1029"/>
          <cell r="F1029"/>
          <cell r="G1029"/>
          <cell r="H1029"/>
          <cell r="J1029"/>
          <cell r="K1029"/>
          <cell r="M1029"/>
          <cell r="N1029"/>
          <cell r="P1029"/>
          <cell r="Q1029"/>
          <cell r="R1029"/>
          <cell r="S1029"/>
          <cell r="T1029"/>
          <cell r="U1029"/>
          <cell r="V1029"/>
        </row>
        <row r="1030">
          <cell r="C1030"/>
          <cell r="D1030"/>
          <cell r="E1030"/>
          <cell r="F1030"/>
          <cell r="G1030"/>
          <cell r="H1030"/>
          <cell r="J1030"/>
          <cell r="K1030"/>
          <cell r="M1030"/>
          <cell r="N1030"/>
          <cell r="P1030"/>
          <cell r="Q1030"/>
          <cell r="R1030"/>
          <cell r="S1030"/>
          <cell r="T1030"/>
          <cell r="U1030"/>
          <cell r="V1030"/>
        </row>
        <row r="1031">
          <cell r="C1031"/>
          <cell r="D1031"/>
          <cell r="E1031"/>
          <cell r="F1031"/>
          <cell r="G1031"/>
          <cell r="H1031"/>
          <cell r="J1031"/>
          <cell r="K1031"/>
          <cell r="M1031"/>
          <cell r="N1031"/>
          <cell r="P1031"/>
          <cell r="Q1031"/>
          <cell r="R1031"/>
          <cell r="S1031"/>
          <cell r="T1031"/>
          <cell r="U1031"/>
          <cell r="V1031"/>
        </row>
        <row r="1032">
          <cell r="C1032"/>
          <cell r="D1032"/>
          <cell r="E1032"/>
          <cell r="F1032"/>
          <cell r="G1032"/>
          <cell r="H1032"/>
          <cell r="J1032"/>
          <cell r="K1032"/>
          <cell r="M1032"/>
          <cell r="N1032"/>
          <cell r="P1032"/>
          <cell r="Q1032"/>
          <cell r="R1032"/>
          <cell r="S1032"/>
          <cell r="T1032"/>
          <cell r="U1032"/>
          <cell r="V1032"/>
        </row>
        <row r="1033">
          <cell r="C1033"/>
          <cell r="D1033"/>
          <cell r="E1033"/>
          <cell r="F1033"/>
          <cell r="G1033"/>
          <cell r="H1033"/>
          <cell r="J1033"/>
          <cell r="K1033"/>
          <cell r="M1033"/>
          <cell r="N1033"/>
          <cell r="P1033"/>
          <cell r="Q1033"/>
          <cell r="R1033"/>
          <cell r="S1033"/>
          <cell r="T1033"/>
          <cell r="U1033"/>
          <cell r="V1033"/>
        </row>
        <row r="1034">
          <cell r="C1034"/>
          <cell r="D1034"/>
          <cell r="E1034"/>
          <cell r="F1034"/>
          <cell r="G1034"/>
          <cell r="H1034"/>
          <cell r="J1034"/>
          <cell r="K1034"/>
          <cell r="M1034"/>
          <cell r="N1034"/>
          <cell r="P1034"/>
          <cell r="Q1034"/>
          <cell r="R1034"/>
          <cell r="S1034"/>
          <cell r="T1034"/>
          <cell r="U1034"/>
          <cell r="V1034"/>
        </row>
        <row r="1035">
          <cell r="C1035"/>
          <cell r="D1035"/>
          <cell r="E1035"/>
          <cell r="F1035"/>
          <cell r="G1035"/>
          <cell r="H1035"/>
          <cell r="J1035"/>
          <cell r="K1035"/>
          <cell r="M1035"/>
          <cell r="N1035"/>
          <cell r="P1035"/>
          <cell r="Q1035"/>
          <cell r="R1035"/>
          <cell r="S1035"/>
          <cell r="T1035"/>
          <cell r="U1035"/>
          <cell r="V1035"/>
        </row>
        <row r="1036">
          <cell r="C1036"/>
          <cell r="D1036"/>
          <cell r="E1036"/>
          <cell r="F1036"/>
          <cell r="G1036"/>
          <cell r="H1036"/>
          <cell r="J1036"/>
          <cell r="K1036"/>
          <cell r="M1036"/>
          <cell r="N1036"/>
          <cell r="P1036"/>
          <cell r="Q1036"/>
          <cell r="R1036"/>
          <cell r="S1036"/>
          <cell r="T1036"/>
          <cell r="U1036"/>
          <cell r="V1036"/>
        </row>
        <row r="1037">
          <cell r="C1037"/>
          <cell r="D1037"/>
          <cell r="E1037"/>
          <cell r="F1037"/>
          <cell r="G1037"/>
          <cell r="H1037"/>
          <cell r="J1037"/>
          <cell r="K1037"/>
          <cell r="M1037"/>
          <cell r="N1037"/>
          <cell r="P1037"/>
          <cell r="Q1037"/>
          <cell r="R1037"/>
          <cell r="S1037"/>
          <cell r="T1037"/>
          <cell r="U1037"/>
          <cell r="V1037"/>
        </row>
        <row r="1038">
          <cell r="C1038"/>
          <cell r="D1038"/>
          <cell r="E1038"/>
          <cell r="F1038"/>
          <cell r="G1038"/>
          <cell r="H1038"/>
          <cell r="J1038"/>
          <cell r="K1038"/>
          <cell r="M1038"/>
          <cell r="N1038"/>
          <cell r="P1038"/>
          <cell r="Q1038"/>
          <cell r="R1038"/>
          <cell r="S1038"/>
          <cell r="T1038"/>
          <cell r="U1038"/>
          <cell r="V1038"/>
        </row>
        <row r="1039">
          <cell r="C1039"/>
          <cell r="D1039"/>
          <cell r="E1039"/>
          <cell r="F1039"/>
          <cell r="G1039"/>
          <cell r="H1039"/>
          <cell r="J1039"/>
          <cell r="K1039"/>
          <cell r="M1039"/>
          <cell r="N1039"/>
          <cell r="P1039"/>
          <cell r="Q1039"/>
          <cell r="R1039"/>
          <cell r="S1039"/>
          <cell r="T1039"/>
          <cell r="U1039"/>
          <cell r="V1039"/>
        </row>
        <row r="1040">
          <cell r="C1040"/>
          <cell r="D1040"/>
          <cell r="E1040"/>
          <cell r="F1040"/>
          <cell r="G1040"/>
          <cell r="H1040"/>
          <cell r="J1040"/>
          <cell r="K1040"/>
          <cell r="M1040"/>
          <cell r="N1040"/>
          <cell r="P1040"/>
          <cell r="Q1040"/>
          <cell r="R1040"/>
          <cell r="S1040"/>
          <cell r="T1040"/>
          <cell r="U1040"/>
          <cell r="V1040"/>
        </row>
        <row r="1041">
          <cell r="C1041"/>
          <cell r="D1041"/>
          <cell r="E1041"/>
          <cell r="F1041"/>
          <cell r="G1041"/>
          <cell r="H1041"/>
          <cell r="J1041"/>
          <cell r="K1041"/>
          <cell r="M1041"/>
          <cell r="N1041"/>
          <cell r="P1041"/>
          <cell r="Q1041"/>
          <cell r="R1041"/>
          <cell r="S1041"/>
          <cell r="T1041"/>
          <cell r="U1041"/>
          <cell r="V1041"/>
        </row>
        <row r="1042">
          <cell r="C1042"/>
          <cell r="D1042"/>
          <cell r="E1042"/>
          <cell r="F1042"/>
          <cell r="G1042"/>
          <cell r="H1042"/>
          <cell r="J1042"/>
          <cell r="K1042"/>
          <cell r="M1042"/>
          <cell r="N1042"/>
          <cell r="P1042"/>
          <cell r="Q1042"/>
          <cell r="R1042"/>
          <cell r="S1042"/>
          <cell r="T1042"/>
          <cell r="U1042"/>
          <cell r="V1042"/>
        </row>
        <row r="1043">
          <cell r="C1043"/>
          <cell r="D1043"/>
          <cell r="E1043"/>
          <cell r="F1043"/>
          <cell r="G1043"/>
          <cell r="H1043"/>
          <cell r="J1043"/>
          <cell r="K1043"/>
          <cell r="M1043"/>
          <cell r="N1043"/>
          <cell r="P1043"/>
          <cell r="Q1043"/>
          <cell r="R1043"/>
          <cell r="S1043"/>
          <cell r="T1043"/>
          <cell r="U1043"/>
          <cell r="V1043"/>
        </row>
        <row r="1044">
          <cell r="C1044"/>
          <cell r="D1044"/>
          <cell r="E1044"/>
          <cell r="F1044"/>
          <cell r="G1044"/>
          <cell r="H1044"/>
          <cell r="J1044"/>
          <cell r="K1044"/>
          <cell r="M1044"/>
          <cell r="N1044"/>
          <cell r="P1044"/>
          <cell r="Q1044"/>
          <cell r="R1044"/>
          <cell r="S1044"/>
          <cell r="T1044"/>
          <cell r="U1044"/>
          <cell r="V1044"/>
        </row>
        <row r="1045">
          <cell r="C1045"/>
          <cell r="D1045"/>
          <cell r="E1045"/>
          <cell r="F1045"/>
          <cell r="G1045"/>
          <cell r="H1045"/>
          <cell r="J1045"/>
          <cell r="K1045"/>
          <cell r="M1045"/>
          <cell r="N1045"/>
          <cell r="P1045"/>
          <cell r="Q1045"/>
          <cell r="R1045"/>
          <cell r="S1045"/>
          <cell r="T1045"/>
          <cell r="U1045"/>
          <cell r="V1045"/>
        </row>
        <row r="1046">
          <cell r="C1046"/>
          <cell r="D1046"/>
          <cell r="E1046"/>
          <cell r="F1046"/>
          <cell r="G1046"/>
          <cell r="H1046"/>
          <cell r="J1046"/>
          <cell r="K1046"/>
          <cell r="M1046"/>
          <cell r="N1046"/>
          <cell r="P1046"/>
          <cell r="Q1046"/>
          <cell r="R1046"/>
          <cell r="S1046"/>
          <cell r="T1046"/>
          <cell r="U1046"/>
          <cell r="V1046"/>
        </row>
        <row r="1047">
          <cell r="C1047"/>
          <cell r="D1047"/>
          <cell r="E1047"/>
          <cell r="F1047"/>
          <cell r="G1047"/>
          <cell r="H1047"/>
          <cell r="J1047"/>
          <cell r="K1047"/>
          <cell r="M1047"/>
          <cell r="N1047"/>
          <cell r="P1047"/>
          <cell r="Q1047"/>
          <cell r="R1047"/>
          <cell r="S1047"/>
          <cell r="T1047"/>
          <cell r="U1047"/>
          <cell r="V1047"/>
        </row>
        <row r="1048">
          <cell r="C1048"/>
          <cell r="D1048"/>
          <cell r="E1048"/>
          <cell r="F1048"/>
          <cell r="G1048"/>
          <cell r="H1048"/>
          <cell r="J1048"/>
          <cell r="K1048"/>
          <cell r="M1048"/>
          <cell r="N1048"/>
          <cell r="P1048"/>
          <cell r="Q1048"/>
          <cell r="R1048"/>
          <cell r="S1048"/>
          <cell r="T1048"/>
          <cell r="U1048"/>
          <cell r="V1048"/>
        </row>
        <row r="1049">
          <cell r="C1049"/>
          <cell r="D1049"/>
          <cell r="E1049"/>
          <cell r="F1049"/>
          <cell r="G1049"/>
          <cell r="H1049"/>
          <cell r="J1049"/>
          <cell r="K1049"/>
          <cell r="M1049"/>
          <cell r="N1049"/>
          <cell r="P1049"/>
          <cell r="Q1049"/>
          <cell r="R1049"/>
          <cell r="S1049"/>
          <cell r="T1049"/>
          <cell r="U1049"/>
          <cell r="V1049"/>
        </row>
        <row r="1050">
          <cell r="C1050"/>
          <cell r="D1050"/>
          <cell r="E1050"/>
          <cell r="F1050"/>
          <cell r="G1050"/>
          <cell r="H1050"/>
          <cell r="J1050"/>
          <cell r="K1050"/>
          <cell r="M1050"/>
          <cell r="N1050"/>
          <cell r="P1050"/>
          <cell r="Q1050"/>
          <cell r="R1050"/>
          <cell r="S1050"/>
          <cell r="T1050"/>
          <cell r="U1050"/>
          <cell r="V1050"/>
        </row>
        <row r="1051">
          <cell r="C1051"/>
          <cell r="D1051"/>
          <cell r="E1051"/>
          <cell r="F1051"/>
          <cell r="G1051"/>
          <cell r="H1051"/>
          <cell r="J1051"/>
          <cell r="K1051"/>
          <cell r="M1051"/>
          <cell r="N1051"/>
          <cell r="P1051"/>
          <cell r="Q1051"/>
          <cell r="R1051"/>
          <cell r="S1051"/>
          <cell r="T1051"/>
          <cell r="U1051"/>
          <cell r="V1051"/>
        </row>
        <row r="1052">
          <cell r="C1052"/>
          <cell r="D1052"/>
          <cell r="E1052"/>
          <cell r="F1052"/>
          <cell r="G1052"/>
          <cell r="H1052"/>
          <cell r="J1052"/>
          <cell r="K1052"/>
          <cell r="M1052"/>
          <cell r="N1052"/>
          <cell r="P1052"/>
          <cell r="Q1052"/>
          <cell r="R1052"/>
          <cell r="S1052"/>
          <cell r="T1052"/>
          <cell r="U1052"/>
          <cell r="V1052"/>
        </row>
        <row r="1053">
          <cell r="C1053"/>
          <cell r="D1053"/>
          <cell r="E1053"/>
          <cell r="F1053"/>
          <cell r="G1053"/>
          <cell r="H1053"/>
          <cell r="J1053"/>
          <cell r="K1053"/>
          <cell r="M1053"/>
          <cell r="N1053"/>
          <cell r="P1053"/>
          <cell r="Q1053"/>
          <cell r="R1053"/>
          <cell r="S1053"/>
          <cell r="T1053"/>
          <cell r="U1053"/>
          <cell r="V1053"/>
        </row>
        <row r="1054">
          <cell r="C1054"/>
          <cell r="D1054"/>
          <cell r="E1054"/>
          <cell r="F1054"/>
          <cell r="G1054"/>
          <cell r="H1054"/>
          <cell r="J1054"/>
          <cell r="K1054"/>
          <cell r="M1054"/>
          <cell r="N1054"/>
          <cell r="P1054"/>
          <cell r="Q1054"/>
          <cell r="R1054"/>
          <cell r="S1054"/>
          <cell r="T1054"/>
          <cell r="U1054"/>
          <cell r="V1054"/>
        </row>
        <row r="1055">
          <cell r="C1055"/>
          <cell r="D1055"/>
          <cell r="E1055"/>
          <cell r="F1055"/>
          <cell r="G1055"/>
          <cell r="H1055"/>
          <cell r="J1055"/>
          <cell r="K1055"/>
          <cell r="M1055"/>
          <cell r="N1055"/>
          <cell r="P1055"/>
          <cell r="Q1055"/>
          <cell r="R1055"/>
          <cell r="S1055"/>
          <cell r="T1055"/>
          <cell r="U1055"/>
          <cell r="V1055"/>
        </row>
        <row r="1056">
          <cell r="C1056"/>
          <cell r="D1056"/>
          <cell r="E1056"/>
          <cell r="F1056"/>
          <cell r="G1056"/>
          <cell r="H1056"/>
          <cell r="J1056"/>
          <cell r="K1056"/>
          <cell r="M1056"/>
          <cell r="N1056"/>
          <cell r="P1056"/>
          <cell r="Q1056"/>
          <cell r="R1056"/>
          <cell r="S1056"/>
          <cell r="T1056"/>
          <cell r="U1056"/>
          <cell r="V1056"/>
        </row>
        <row r="1057">
          <cell r="C1057"/>
          <cell r="D1057"/>
          <cell r="E1057"/>
          <cell r="F1057"/>
          <cell r="G1057"/>
          <cell r="H1057"/>
          <cell r="J1057"/>
          <cell r="K1057"/>
          <cell r="M1057"/>
          <cell r="N1057"/>
          <cell r="P1057"/>
          <cell r="Q1057"/>
          <cell r="R1057"/>
          <cell r="S1057"/>
          <cell r="T1057"/>
          <cell r="U1057"/>
          <cell r="V1057"/>
        </row>
        <row r="1058">
          <cell r="C1058"/>
          <cell r="D1058"/>
          <cell r="E1058"/>
          <cell r="F1058"/>
          <cell r="G1058"/>
          <cell r="H1058"/>
          <cell r="J1058"/>
          <cell r="K1058"/>
          <cell r="M1058"/>
          <cell r="N1058"/>
          <cell r="P1058"/>
          <cell r="Q1058"/>
          <cell r="R1058"/>
          <cell r="S1058"/>
          <cell r="T1058"/>
          <cell r="U1058"/>
          <cell r="V1058"/>
        </row>
        <row r="1059">
          <cell r="C1059"/>
          <cell r="D1059"/>
          <cell r="E1059"/>
          <cell r="F1059"/>
          <cell r="G1059"/>
          <cell r="H1059"/>
          <cell r="J1059"/>
          <cell r="K1059"/>
          <cell r="M1059"/>
          <cell r="N1059"/>
          <cell r="P1059"/>
          <cell r="Q1059"/>
          <cell r="R1059"/>
          <cell r="S1059"/>
          <cell r="T1059"/>
          <cell r="U1059"/>
          <cell r="V1059"/>
        </row>
        <row r="1060">
          <cell r="C1060"/>
          <cell r="D1060"/>
          <cell r="E1060"/>
          <cell r="F1060"/>
          <cell r="G1060"/>
          <cell r="H1060"/>
          <cell r="J1060"/>
          <cell r="K1060"/>
          <cell r="M1060"/>
          <cell r="N1060"/>
          <cell r="P1060"/>
          <cell r="Q1060"/>
          <cell r="R1060"/>
          <cell r="S1060"/>
          <cell r="T1060"/>
          <cell r="U1060"/>
          <cell r="V1060"/>
        </row>
        <row r="1061">
          <cell r="C1061"/>
          <cell r="D1061"/>
          <cell r="E1061"/>
          <cell r="F1061"/>
          <cell r="G1061"/>
          <cell r="H1061"/>
          <cell r="J1061"/>
          <cell r="K1061"/>
          <cell r="M1061"/>
          <cell r="N1061"/>
          <cell r="P1061"/>
          <cell r="Q1061"/>
          <cell r="R1061"/>
          <cell r="S1061"/>
          <cell r="T1061"/>
          <cell r="U1061"/>
          <cell r="V1061"/>
        </row>
        <row r="1062">
          <cell r="C1062"/>
          <cell r="D1062"/>
          <cell r="E1062"/>
          <cell r="F1062"/>
          <cell r="G1062"/>
          <cell r="H1062"/>
          <cell r="J1062"/>
          <cell r="K1062"/>
          <cell r="M1062"/>
          <cell r="N1062"/>
          <cell r="P1062"/>
          <cell r="Q1062"/>
          <cell r="R1062"/>
          <cell r="S1062"/>
          <cell r="T1062"/>
          <cell r="U1062"/>
          <cell r="V1062"/>
        </row>
        <row r="1063">
          <cell r="C1063"/>
          <cell r="D1063"/>
          <cell r="E1063"/>
          <cell r="F1063"/>
          <cell r="G1063"/>
          <cell r="H1063"/>
          <cell r="J1063"/>
          <cell r="K1063"/>
          <cell r="M1063"/>
          <cell r="N1063"/>
          <cell r="P1063"/>
          <cell r="Q1063"/>
          <cell r="R1063"/>
          <cell r="S1063"/>
          <cell r="T1063"/>
          <cell r="U1063"/>
          <cell r="V1063"/>
        </row>
        <row r="1064">
          <cell r="C1064"/>
          <cell r="D1064"/>
          <cell r="E1064"/>
          <cell r="F1064"/>
          <cell r="G1064"/>
          <cell r="H1064"/>
          <cell r="J1064"/>
          <cell r="K1064"/>
          <cell r="M1064"/>
          <cell r="N1064"/>
          <cell r="P1064"/>
          <cell r="Q1064"/>
          <cell r="R1064"/>
          <cell r="S1064"/>
          <cell r="T1064"/>
          <cell r="U1064"/>
          <cell r="V1064"/>
        </row>
        <row r="1065">
          <cell r="C1065"/>
          <cell r="D1065"/>
          <cell r="E1065"/>
          <cell r="F1065"/>
          <cell r="G1065"/>
          <cell r="H1065"/>
          <cell r="J1065"/>
          <cell r="K1065"/>
          <cell r="M1065"/>
          <cell r="N1065"/>
          <cell r="P1065"/>
          <cell r="Q1065"/>
          <cell r="R1065"/>
          <cell r="S1065"/>
          <cell r="T1065"/>
          <cell r="U1065"/>
          <cell r="V1065"/>
        </row>
        <row r="1066">
          <cell r="C1066"/>
          <cell r="D1066"/>
          <cell r="E1066"/>
          <cell r="F1066"/>
          <cell r="G1066"/>
          <cell r="H1066"/>
          <cell r="J1066"/>
          <cell r="K1066"/>
          <cell r="M1066"/>
          <cell r="N1066"/>
          <cell r="P1066"/>
          <cell r="Q1066"/>
          <cell r="R1066"/>
          <cell r="S1066"/>
          <cell r="T1066"/>
          <cell r="U1066"/>
          <cell r="V1066"/>
        </row>
        <row r="1067">
          <cell r="C1067"/>
          <cell r="D1067"/>
          <cell r="E1067"/>
          <cell r="F1067"/>
          <cell r="G1067"/>
          <cell r="H1067"/>
          <cell r="J1067"/>
          <cell r="K1067"/>
          <cell r="M1067"/>
          <cell r="N1067"/>
          <cell r="P1067"/>
          <cell r="Q1067"/>
          <cell r="R1067"/>
          <cell r="S1067"/>
          <cell r="T1067"/>
          <cell r="U1067"/>
          <cell r="V1067"/>
        </row>
        <row r="1068">
          <cell r="C1068"/>
          <cell r="D1068"/>
          <cell r="E1068"/>
          <cell r="F1068"/>
          <cell r="G1068"/>
          <cell r="H1068"/>
          <cell r="J1068"/>
          <cell r="K1068"/>
          <cell r="M1068"/>
          <cell r="N1068"/>
          <cell r="P1068"/>
          <cell r="Q1068"/>
          <cell r="R1068"/>
          <cell r="S1068"/>
          <cell r="T1068"/>
          <cell r="U1068"/>
          <cell r="V1068"/>
        </row>
        <row r="1069">
          <cell r="C1069"/>
          <cell r="D1069"/>
          <cell r="E1069"/>
          <cell r="F1069"/>
          <cell r="G1069"/>
          <cell r="H1069"/>
          <cell r="J1069"/>
          <cell r="K1069"/>
          <cell r="M1069"/>
          <cell r="N1069"/>
          <cell r="P1069"/>
          <cell r="Q1069"/>
          <cell r="R1069"/>
          <cell r="S1069"/>
          <cell r="T1069"/>
          <cell r="U1069"/>
          <cell r="V1069"/>
        </row>
        <row r="1070">
          <cell r="C1070"/>
          <cell r="D1070"/>
          <cell r="E1070"/>
          <cell r="F1070"/>
          <cell r="G1070"/>
          <cell r="H1070"/>
          <cell r="J1070"/>
          <cell r="K1070"/>
          <cell r="M1070"/>
          <cell r="N1070"/>
          <cell r="P1070"/>
          <cell r="Q1070"/>
          <cell r="R1070"/>
          <cell r="S1070"/>
          <cell r="T1070"/>
          <cell r="U1070"/>
          <cell r="V1070"/>
        </row>
        <row r="1071">
          <cell r="C1071"/>
          <cell r="D1071"/>
          <cell r="E1071"/>
          <cell r="F1071"/>
          <cell r="G1071"/>
          <cell r="H1071"/>
          <cell r="J1071"/>
          <cell r="K1071"/>
          <cell r="M1071"/>
          <cell r="N1071"/>
          <cell r="P1071"/>
          <cell r="Q1071"/>
          <cell r="R1071"/>
          <cell r="S1071"/>
          <cell r="T1071"/>
          <cell r="U1071"/>
          <cell r="V1071"/>
        </row>
        <row r="1072">
          <cell r="C1072"/>
          <cell r="D1072"/>
          <cell r="E1072"/>
          <cell r="F1072"/>
          <cell r="G1072"/>
          <cell r="H1072"/>
          <cell r="J1072"/>
          <cell r="K1072"/>
          <cell r="M1072"/>
          <cell r="N1072"/>
          <cell r="P1072"/>
          <cell r="Q1072"/>
          <cell r="R1072"/>
          <cell r="S1072"/>
          <cell r="T1072"/>
          <cell r="U1072"/>
          <cell r="V1072"/>
        </row>
        <row r="1073">
          <cell r="C1073"/>
          <cell r="D1073"/>
          <cell r="E1073"/>
          <cell r="F1073"/>
          <cell r="G1073"/>
          <cell r="H1073"/>
          <cell r="J1073"/>
          <cell r="K1073"/>
          <cell r="M1073"/>
          <cell r="N1073"/>
          <cell r="P1073"/>
          <cell r="Q1073"/>
          <cell r="R1073"/>
          <cell r="S1073"/>
          <cell r="T1073"/>
          <cell r="U1073"/>
          <cell r="V1073"/>
        </row>
        <row r="1074">
          <cell r="C1074"/>
          <cell r="D1074"/>
          <cell r="E1074"/>
          <cell r="F1074"/>
          <cell r="G1074"/>
          <cell r="H1074"/>
          <cell r="J1074"/>
          <cell r="K1074"/>
          <cell r="M1074"/>
          <cell r="N1074"/>
          <cell r="P1074"/>
          <cell r="Q1074"/>
          <cell r="R1074"/>
          <cell r="S1074"/>
          <cell r="T1074"/>
          <cell r="U1074"/>
          <cell r="V1074"/>
        </row>
        <row r="1075">
          <cell r="C1075"/>
          <cell r="D1075"/>
          <cell r="E1075"/>
          <cell r="F1075"/>
          <cell r="G1075"/>
          <cell r="H1075"/>
          <cell r="J1075"/>
          <cell r="K1075"/>
          <cell r="M1075"/>
          <cell r="N1075"/>
          <cell r="P1075"/>
          <cell r="Q1075"/>
          <cell r="R1075"/>
          <cell r="S1075"/>
          <cell r="T1075"/>
          <cell r="U1075"/>
          <cell r="V1075"/>
        </row>
        <row r="1076">
          <cell r="C1076"/>
          <cell r="D1076"/>
          <cell r="E1076"/>
          <cell r="F1076"/>
          <cell r="G1076"/>
          <cell r="H1076"/>
          <cell r="J1076"/>
          <cell r="K1076"/>
          <cell r="M1076"/>
          <cell r="N1076"/>
          <cell r="P1076"/>
          <cell r="Q1076"/>
          <cell r="R1076"/>
          <cell r="S1076"/>
          <cell r="T1076"/>
          <cell r="U1076"/>
          <cell r="V1076"/>
        </row>
        <row r="1077">
          <cell r="C1077"/>
          <cell r="D1077"/>
          <cell r="E1077"/>
          <cell r="F1077"/>
          <cell r="G1077"/>
          <cell r="H1077"/>
          <cell r="J1077"/>
          <cell r="K1077"/>
          <cell r="M1077"/>
          <cell r="N1077"/>
          <cell r="P1077"/>
          <cell r="Q1077"/>
          <cell r="R1077"/>
          <cell r="S1077"/>
          <cell r="T1077"/>
          <cell r="U1077"/>
          <cell r="V1077"/>
        </row>
        <row r="1078">
          <cell r="C1078"/>
          <cell r="D1078"/>
          <cell r="E1078"/>
          <cell r="F1078"/>
          <cell r="G1078"/>
          <cell r="H1078"/>
          <cell r="J1078"/>
          <cell r="K1078"/>
          <cell r="M1078"/>
          <cell r="N1078"/>
          <cell r="P1078"/>
          <cell r="Q1078"/>
          <cell r="R1078"/>
          <cell r="S1078"/>
          <cell r="T1078"/>
          <cell r="U1078"/>
          <cell r="V1078"/>
        </row>
        <row r="1079">
          <cell r="C1079"/>
          <cell r="D1079"/>
          <cell r="E1079"/>
          <cell r="F1079"/>
          <cell r="G1079"/>
          <cell r="H1079"/>
          <cell r="J1079"/>
          <cell r="K1079"/>
          <cell r="M1079"/>
          <cell r="N1079"/>
          <cell r="P1079"/>
          <cell r="Q1079"/>
          <cell r="R1079"/>
          <cell r="S1079"/>
          <cell r="T1079"/>
          <cell r="U1079"/>
          <cell r="V1079"/>
        </row>
        <row r="1080">
          <cell r="C1080"/>
          <cell r="D1080"/>
          <cell r="E1080"/>
          <cell r="F1080"/>
          <cell r="G1080"/>
          <cell r="H1080"/>
          <cell r="J1080"/>
          <cell r="K1080"/>
          <cell r="M1080"/>
          <cell r="N1080"/>
          <cell r="P1080"/>
          <cell r="Q1080"/>
          <cell r="R1080"/>
          <cell r="S1080"/>
          <cell r="T1080"/>
          <cell r="U1080"/>
          <cell r="V1080"/>
        </row>
        <row r="1081">
          <cell r="C1081"/>
          <cell r="D1081"/>
          <cell r="E1081"/>
          <cell r="F1081"/>
          <cell r="G1081"/>
          <cell r="H1081"/>
          <cell r="J1081"/>
          <cell r="K1081"/>
          <cell r="M1081"/>
          <cell r="N1081"/>
          <cell r="P1081"/>
          <cell r="Q1081"/>
          <cell r="R1081"/>
          <cell r="S1081"/>
          <cell r="T1081"/>
          <cell r="U1081"/>
          <cell r="V1081"/>
        </row>
        <row r="1082">
          <cell r="C1082"/>
          <cell r="D1082"/>
          <cell r="E1082"/>
          <cell r="F1082"/>
          <cell r="G1082"/>
          <cell r="H1082"/>
          <cell r="J1082"/>
          <cell r="K1082"/>
          <cell r="M1082"/>
          <cell r="N1082"/>
          <cell r="P1082"/>
          <cell r="Q1082"/>
          <cell r="R1082"/>
          <cell r="S1082"/>
          <cell r="T1082"/>
          <cell r="U1082"/>
          <cell r="V1082"/>
        </row>
        <row r="1083">
          <cell r="C1083"/>
          <cell r="D1083"/>
          <cell r="E1083"/>
          <cell r="F1083"/>
          <cell r="G1083"/>
          <cell r="H1083"/>
          <cell r="J1083"/>
          <cell r="K1083"/>
          <cell r="M1083"/>
          <cell r="N1083"/>
          <cell r="P1083"/>
          <cell r="Q1083"/>
          <cell r="R1083"/>
          <cell r="S1083"/>
          <cell r="T1083"/>
          <cell r="U1083"/>
          <cell r="V1083"/>
        </row>
        <row r="1084">
          <cell r="C1084"/>
          <cell r="D1084"/>
          <cell r="E1084"/>
          <cell r="F1084"/>
          <cell r="G1084"/>
          <cell r="H1084"/>
          <cell r="J1084"/>
          <cell r="K1084"/>
          <cell r="M1084"/>
          <cell r="N1084"/>
          <cell r="P1084"/>
          <cell r="Q1084"/>
          <cell r="R1084"/>
          <cell r="S1084"/>
          <cell r="T1084"/>
          <cell r="U1084"/>
          <cell r="V1084"/>
        </row>
        <row r="1085">
          <cell r="C1085"/>
          <cell r="D1085"/>
          <cell r="E1085"/>
          <cell r="F1085"/>
          <cell r="G1085"/>
          <cell r="H1085"/>
          <cell r="J1085"/>
          <cell r="K1085"/>
          <cell r="M1085"/>
          <cell r="N1085"/>
          <cell r="P1085"/>
          <cell r="Q1085"/>
          <cell r="R1085"/>
          <cell r="S1085"/>
          <cell r="T1085"/>
          <cell r="U1085"/>
          <cell r="V1085"/>
        </row>
        <row r="1086">
          <cell r="C1086"/>
          <cell r="D1086"/>
          <cell r="E1086"/>
          <cell r="F1086"/>
          <cell r="G1086"/>
          <cell r="H1086"/>
          <cell r="J1086"/>
          <cell r="K1086"/>
          <cell r="M1086"/>
          <cell r="N1086"/>
          <cell r="P1086"/>
          <cell r="Q1086"/>
          <cell r="R1086"/>
          <cell r="S1086"/>
          <cell r="T1086"/>
          <cell r="U1086"/>
          <cell r="V1086"/>
        </row>
        <row r="1087">
          <cell r="C1087"/>
          <cell r="D1087"/>
          <cell r="E1087"/>
          <cell r="F1087"/>
          <cell r="G1087"/>
          <cell r="H1087"/>
          <cell r="J1087"/>
          <cell r="K1087"/>
          <cell r="M1087"/>
          <cell r="N1087"/>
          <cell r="P1087"/>
          <cell r="Q1087"/>
          <cell r="R1087"/>
          <cell r="S1087"/>
          <cell r="T1087"/>
          <cell r="U1087"/>
          <cell r="V1087"/>
        </row>
        <row r="1088">
          <cell r="C1088"/>
          <cell r="D1088"/>
          <cell r="E1088"/>
          <cell r="F1088"/>
          <cell r="G1088"/>
          <cell r="H1088"/>
          <cell r="J1088"/>
          <cell r="K1088"/>
          <cell r="M1088"/>
          <cell r="N1088"/>
          <cell r="P1088"/>
          <cell r="Q1088"/>
          <cell r="R1088"/>
          <cell r="S1088"/>
          <cell r="T1088"/>
          <cell r="U1088"/>
          <cell r="V1088"/>
        </row>
        <row r="1089">
          <cell r="C1089"/>
          <cell r="D1089"/>
          <cell r="E1089"/>
          <cell r="F1089"/>
          <cell r="G1089"/>
          <cell r="H1089"/>
          <cell r="J1089"/>
          <cell r="K1089"/>
          <cell r="M1089"/>
          <cell r="N1089"/>
          <cell r="P1089"/>
          <cell r="Q1089"/>
          <cell r="R1089"/>
          <cell r="S1089"/>
          <cell r="T1089"/>
          <cell r="U1089"/>
          <cell r="V1089"/>
        </row>
        <row r="1090">
          <cell r="C1090"/>
          <cell r="D1090"/>
          <cell r="E1090"/>
          <cell r="F1090"/>
          <cell r="G1090"/>
          <cell r="H1090"/>
          <cell r="J1090"/>
          <cell r="K1090"/>
          <cell r="M1090"/>
          <cell r="N1090"/>
          <cell r="P1090"/>
          <cell r="Q1090"/>
          <cell r="R1090"/>
          <cell r="S1090"/>
          <cell r="T1090"/>
          <cell r="U1090"/>
          <cell r="V1090"/>
        </row>
        <row r="1091">
          <cell r="C1091"/>
          <cell r="D1091"/>
          <cell r="E1091"/>
          <cell r="F1091"/>
          <cell r="G1091"/>
          <cell r="H1091"/>
          <cell r="J1091"/>
          <cell r="K1091"/>
          <cell r="M1091"/>
          <cell r="N1091"/>
          <cell r="P1091"/>
          <cell r="Q1091"/>
          <cell r="R1091"/>
          <cell r="S1091"/>
          <cell r="T1091"/>
          <cell r="U1091"/>
          <cell r="V1091"/>
        </row>
        <row r="1092">
          <cell r="C1092"/>
          <cell r="D1092"/>
          <cell r="E1092"/>
          <cell r="F1092"/>
          <cell r="G1092"/>
          <cell r="H1092"/>
          <cell r="J1092"/>
          <cell r="K1092"/>
          <cell r="M1092"/>
          <cell r="N1092"/>
          <cell r="P1092"/>
          <cell r="Q1092"/>
          <cell r="R1092"/>
          <cell r="S1092"/>
          <cell r="T1092"/>
          <cell r="U1092"/>
          <cell r="V1092"/>
        </row>
        <row r="1093">
          <cell r="C1093"/>
          <cell r="D1093"/>
          <cell r="E1093"/>
          <cell r="F1093"/>
          <cell r="G1093"/>
          <cell r="H1093"/>
          <cell r="J1093"/>
          <cell r="K1093"/>
          <cell r="M1093"/>
          <cell r="N1093"/>
          <cell r="P1093"/>
          <cell r="Q1093"/>
          <cell r="R1093"/>
          <cell r="S1093"/>
          <cell r="T1093"/>
          <cell r="U1093"/>
          <cell r="V1093"/>
        </row>
        <row r="1094">
          <cell r="C1094"/>
          <cell r="D1094"/>
          <cell r="E1094"/>
          <cell r="F1094"/>
          <cell r="G1094"/>
          <cell r="H1094"/>
          <cell r="J1094"/>
          <cell r="K1094"/>
          <cell r="M1094"/>
          <cell r="N1094"/>
          <cell r="P1094"/>
          <cell r="Q1094"/>
          <cell r="R1094"/>
          <cell r="S1094"/>
          <cell r="T1094"/>
          <cell r="U1094"/>
          <cell r="V1094"/>
        </row>
        <row r="1095">
          <cell r="C1095"/>
          <cell r="D1095"/>
          <cell r="E1095"/>
          <cell r="F1095"/>
          <cell r="G1095"/>
          <cell r="H1095"/>
          <cell r="J1095"/>
          <cell r="K1095"/>
          <cell r="M1095"/>
          <cell r="N1095"/>
          <cell r="P1095"/>
          <cell r="Q1095"/>
          <cell r="R1095"/>
          <cell r="S1095"/>
          <cell r="T1095"/>
          <cell r="U1095"/>
          <cell r="V1095"/>
        </row>
        <row r="1096">
          <cell r="C1096"/>
          <cell r="D1096"/>
          <cell r="E1096"/>
          <cell r="F1096"/>
          <cell r="G1096"/>
          <cell r="H1096"/>
          <cell r="J1096"/>
          <cell r="K1096"/>
          <cell r="M1096"/>
          <cell r="N1096"/>
          <cell r="P1096"/>
          <cell r="Q1096"/>
          <cell r="R1096"/>
          <cell r="S1096"/>
          <cell r="T1096"/>
          <cell r="U1096"/>
          <cell r="V1096"/>
        </row>
        <row r="1097">
          <cell r="C1097"/>
          <cell r="D1097"/>
          <cell r="E1097"/>
          <cell r="F1097"/>
          <cell r="G1097"/>
          <cell r="H1097"/>
          <cell r="J1097"/>
          <cell r="K1097"/>
          <cell r="M1097"/>
          <cell r="N1097"/>
          <cell r="P1097"/>
          <cell r="Q1097"/>
          <cell r="R1097"/>
          <cell r="S1097"/>
          <cell r="T1097"/>
          <cell r="U1097"/>
          <cell r="V1097"/>
        </row>
        <row r="1098">
          <cell r="C1098"/>
          <cell r="D1098"/>
          <cell r="E1098"/>
          <cell r="F1098"/>
          <cell r="G1098"/>
          <cell r="H1098"/>
          <cell r="J1098"/>
          <cell r="K1098"/>
          <cell r="M1098"/>
          <cell r="N1098"/>
          <cell r="P1098"/>
          <cell r="Q1098"/>
          <cell r="R1098"/>
          <cell r="S1098"/>
          <cell r="T1098"/>
          <cell r="U1098"/>
          <cell r="V1098"/>
        </row>
        <row r="1099">
          <cell r="C1099"/>
          <cell r="D1099"/>
          <cell r="E1099"/>
          <cell r="F1099"/>
          <cell r="G1099"/>
          <cell r="H1099"/>
          <cell r="J1099"/>
          <cell r="K1099"/>
          <cell r="M1099"/>
          <cell r="N1099"/>
          <cell r="P1099"/>
          <cell r="Q1099"/>
          <cell r="R1099"/>
          <cell r="S1099"/>
          <cell r="T1099"/>
          <cell r="U1099"/>
          <cell r="V1099"/>
        </row>
        <row r="1100">
          <cell r="C1100"/>
          <cell r="D1100"/>
          <cell r="E1100"/>
          <cell r="F1100"/>
          <cell r="G1100"/>
          <cell r="H1100"/>
          <cell r="J1100"/>
          <cell r="K1100"/>
          <cell r="M1100"/>
          <cell r="N1100"/>
          <cell r="P1100"/>
          <cell r="Q1100"/>
          <cell r="R1100"/>
          <cell r="S1100"/>
          <cell r="T1100"/>
          <cell r="U1100"/>
          <cell r="V1100"/>
        </row>
        <row r="1101">
          <cell r="C1101"/>
          <cell r="D1101"/>
          <cell r="E1101"/>
          <cell r="F1101"/>
          <cell r="G1101"/>
          <cell r="H1101"/>
          <cell r="J1101"/>
          <cell r="K1101"/>
          <cell r="M1101"/>
          <cell r="N1101"/>
          <cell r="P1101"/>
          <cell r="Q1101"/>
          <cell r="R1101"/>
          <cell r="S1101"/>
          <cell r="T1101"/>
          <cell r="U1101"/>
          <cell r="V1101"/>
        </row>
        <row r="1102">
          <cell r="C1102"/>
          <cell r="D1102"/>
          <cell r="E1102"/>
          <cell r="F1102"/>
          <cell r="G1102"/>
          <cell r="H1102"/>
          <cell r="J1102"/>
          <cell r="K1102"/>
          <cell r="M1102"/>
          <cell r="N1102"/>
          <cell r="P1102"/>
          <cell r="Q1102"/>
          <cell r="R1102"/>
          <cell r="S1102"/>
          <cell r="T1102"/>
          <cell r="U1102"/>
          <cell r="V1102"/>
        </row>
        <row r="1103">
          <cell r="C1103"/>
          <cell r="D1103"/>
          <cell r="E1103"/>
          <cell r="F1103"/>
          <cell r="G1103"/>
          <cell r="H1103"/>
          <cell r="J1103"/>
          <cell r="K1103"/>
          <cell r="M1103"/>
          <cell r="N1103"/>
          <cell r="P1103"/>
          <cell r="Q1103"/>
          <cell r="R1103"/>
          <cell r="S1103"/>
          <cell r="T1103"/>
          <cell r="U1103"/>
          <cell r="V1103"/>
        </row>
        <row r="1104">
          <cell r="C1104"/>
          <cell r="D1104"/>
          <cell r="E1104"/>
          <cell r="F1104"/>
          <cell r="G1104"/>
          <cell r="H1104"/>
          <cell r="J1104"/>
          <cell r="K1104"/>
          <cell r="M1104"/>
          <cell r="N1104"/>
          <cell r="P1104"/>
          <cell r="Q1104"/>
          <cell r="R1104"/>
          <cell r="S1104"/>
          <cell r="T1104"/>
          <cell r="U1104"/>
          <cell r="V1104"/>
        </row>
        <row r="1105">
          <cell r="C1105"/>
          <cell r="D1105"/>
          <cell r="E1105"/>
          <cell r="F1105"/>
          <cell r="G1105"/>
          <cell r="H1105"/>
          <cell r="J1105"/>
          <cell r="K1105"/>
          <cell r="M1105"/>
          <cell r="N1105"/>
          <cell r="P1105"/>
          <cell r="Q1105"/>
          <cell r="R1105"/>
          <cell r="S1105"/>
          <cell r="T1105"/>
          <cell r="U1105"/>
          <cell r="V1105"/>
        </row>
        <row r="1106">
          <cell r="C1106"/>
          <cell r="D1106"/>
          <cell r="E1106"/>
          <cell r="F1106"/>
          <cell r="G1106"/>
          <cell r="H1106"/>
          <cell r="J1106"/>
          <cell r="K1106"/>
          <cell r="M1106"/>
          <cell r="N1106"/>
          <cell r="P1106"/>
          <cell r="Q1106"/>
          <cell r="R1106"/>
          <cell r="S1106"/>
          <cell r="T1106"/>
          <cell r="U1106"/>
          <cell r="V1106"/>
        </row>
        <row r="1107">
          <cell r="C1107"/>
          <cell r="D1107"/>
          <cell r="E1107"/>
          <cell r="F1107"/>
          <cell r="G1107"/>
          <cell r="H1107"/>
          <cell r="J1107"/>
          <cell r="K1107"/>
          <cell r="M1107"/>
          <cell r="N1107"/>
          <cell r="P1107"/>
          <cell r="Q1107"/>
          <cell r="R1107"/>
          <cell r="S1107"/>
          <cell r="T1107"/>
          <cell r="U1107"/>
          <cell r="V1107"/>
        </row>
        <row r="1108">
          <cell r="C1108"/>
          <cell r="D1108"/>
          <cell r="E1108"/>
          <cell r="F1108"/>
          <cell r="G1108"/>
          <cell r="H1108"/>
          <cell r="J1108"/>
          <cell r="K1108"/>
          <cell r="M1108"/>
          <cell r="N1108"/>
          <cell r="P1108"/>
          <cell r="Q1108"/>
          <cell r="R1108"/>
          <cell r="S1108"/>
          <cell r="T1108"/>
          <cell r="U1108"/>
          <cell r="V1108"/>
        </row>
        <row r="1109">
          <cell r="C1109"/>
          <cell r="D1109"/>
          <cell r="E1109"/>
          <cell r="F1109"/>
          <cell r="G1109"/>
          <cell r="H1109"/>
          <cell r="J1109"/>
          <cell r="K1109"/>
          <cell r="M1109"/>
          <cell r="N1109"/>
          <cell r="P1109"/>
          <cell r="Q1109"/>
          <cell r="R1109"/>
          <cell r="S1109"/>
          <cell r="T1109"/>
          <cell r="U1109"/>
          <cell r="V1109"/>
        </row>
        <row r="1110">
          <cell r="C1110"/>
          <cell r="D1110"/>
          <cell r="E1110"/>
          <cell r="F1110"/>
          <cell r="G1110"/>
          <cell r="H1110"/>
          <cell r="J1110"/>
          <cell r="K1110"/>
          <cell r="M1110"/>
          <cell r="N1110"/>
          <cell r="P1110"/>
          <cell r="Q1110"/>
          <cell r="R1110"/>
          <cell r="S1110"/>
          <cell r="T1110"/>
          <cell r="U1110"/>
          <cell r="V1110"/>
        </row>
        <row r="1111">
          <cell r="C1111"/>
          <cell r="D1111"/>
          <cell r="E1111"/>
          <cell r="F1111"/>
          <cell r="G1111"/>
          <cell r="H1111"/>
          <cell r="J1111"/>
          <cell r="K1111"/>
          <cell r="M1111"/>
          <cell r="N1111"/>
          <cell r="P1111"/>
          <cell r="Q1111"/>
          <cell r="R1111"/>
          <cell r="S1111"/>
          <cell r="T1111"/>
          <cell r="U1111"/>
          <cell r="V1111"/>
        </row>
        <row r="1112">
          <cell r="C1112"/>
          <cell r="D1112"/>
          <cell r="E1112"/>
          <cell r="F1112"/>
          <cell r="G1112"/>
          <cell r="H1112"/>
          <cell r="J1112"/>
          <cell r="K1112"/>
          <cell r="M1112"/>
          <cell r="N1112"/>
          <cell r="P1112"/>
          <cell r="Q1112"/>
          <cell r="R1112"/>
          <cell r="S1112"/>
          <cell r="T1112"/>
          <cell r="U1112"/>
          <cell r="V1112"/>
        </row>
        <row r="1113">
          <cell r="C1113"/>
          <cell r="D1113"/>
          <cell r="E1113"/>
          <cell r="F1113"/>
          <cell r="G1113"/>
          <cell r="H1113"/>
          <cell r="J1113"/>
          <cell r="K1113"/>
          <cell r="M1113"/>
          <cell r="N1113"/>
          <cell r="P1113"/>
          <cell r="Q1113"/>
          <cell r="R1113"/>
          <cell r="S1113"/>
          <cell r="T1113"/>
          <cell r="U1113"/>
          <cell r="V1113"/>
        </row>
        <row r="1114">
          <cell r="C1114"/>
          <cell r="D1114"/>
          <cell r="E1114"/>
          <cell r="F1114"/>
          <cell r="G1114"/>
          <cell r="H1114"/>
          <cell r="J1114"/>
          <cell r="K1114"/>
          <cell r="M1114"/>
          <cell r="N1114"/>
          <cell r="P1114"/>
          <cell r="Q1114"/>
          <cell r="R1114"/>
          <cell r="S1114"/>
          <cell r="T1114"/>
          <cell r="U1114"/>
          <cell r="V1114"/>
        </row>
        <row r="1115">
          <cell r="C1115"/>
          <cell r="D1115"/>
          <cell r="E1115"/>
          <cell r="F1115"/>
          <cell r="G1115"/>
          <cell r="H1115"/>
          <cell r="J1115"/>
          <cell r="K1115"/>
          <cell r="M1115"/>
          <cell r="N1115"/>
          <cell r="P1115"/>
          <cell r="Q1115"/>
          <cell r="R1115"/>
          <cell r="S1115"/>
          <cell r="T1115"/>
          <cell r="U1115"/>
          <cell r="V1115"/>
        </row>
        <row r="1116">
          <cell r="C1116"/>
          <cell r="D1116"/>
          <cell r="E1116"/>
          <cell r="F1116"/>
          <cell r="G1116"/>
          <cell r="H1116"/>
          <cell r="J1116"/>
          <cell r="K1116"/>
          <cell r="M1116"/>
          <cell r="N1116"/>
          <cell r="P1116"/>
          <cell r="Q1116"/>
          <cell r="R1116"/>
          <cell r="S1116"/>
          <cell r="T1116"/>
          <cell r="U1116"/>
          <cell r="V1116"/>
        </row>
        <row r="1117">
          <cell r="C1117"/>
          <cell r="D1117"/>
          <cell r="E1117"/>
          <cell r="F1117"/>
          <cell r="G1117"/>
          <cell r="H1117"/>
          <cell r="J1117"/>
          <cell r="K1117"/>
          <cell r="M1117"/>
          <cell r="N1117"/>
          <cell r="P1117"/>
          <cell r="Q1117"/>
          <cell r="R1117"/>
          <cell r="S1117"/>
          <cell r="T1117"/>
          <cell r="U1117"/>
          <cell r="V1117"/>
        </row>
        <row r="1118">
          <cell r="C1118"/>
          <cell r="D1118"/>
          <cell r="E1118"/>
          <cell r="F1118"/>
          <cell r="G1118"/>
          <cell r="H1118"/>
          <cell r="J1118"/>
          <cell r="K1118"/>
          <cell r="M1118"/>
          <cell r="N1118"/>
          <cell r="P1118"/>
          <cell r="Q1118"/>
          <cell r="R1118"/>
          <cell r="S1118"/>
          <cell r="T1118"/>
          <cell r="U1118"/>
          <cell r="V1118"/>
        </row>
        <row r="1119">
          <cell r="C1119"/>
          <cell r="D1119"/>
          <cell r="E1119"/>
          <cell r="F1119"/>
          <cell r="G1119"/>
          <cell r="H1119"/>
          <cell r="J1119"/>
          <cell r="K1119"/>
          <cell r="M1119"/>
          <cell r="N1119"/>
          <cell r="P1119"/>
          <cell r="Q1119"/>
          <cell r="R1119"/>
          <cell r="S1119"/>
          <cell r="T1119"/>
          <cell r="U1119"/>
          <cell r="V1119"/>
        </row>
        <row r="1120">
          <cell r="C1120"/>
          <cell r="D1120"/>
          <cell r="E1120"/>
          <cell r="F1120"/>
          <cell r="G1120"/>
          <cell r="H1120"/>
          <cell r="J1120"/>
          <cell r="K1120"/>
          <cell r="M1120"/>
          <cell r="N1120"/>
          <cell r="P1120"/>
          <cell r="Q1120"/>
          <cell r="R1120"/>
          <cell r="S1120"/>
          <cell r="T1120"/>
          <cell r="U1120"/>
          <cell r="V1120"/>
        </row>
        <row r="1121">
          <cell r="C1121"/>
          <cell r="D1121"/>
          <cell r="E1121"/>
          <cell r="F1121"/>
          <cell r="G1121"/>
          <cell r="H1121"/>
          <cell r="J1121"/>
          <cell r="K1121"/>
          <cell r="M1121"/>
          <cell r="N1121"/>
          <cell r="P1121"/>
          <cell r="Q1121"/>
          <cell r="R1121"/>
          <cell r="S1121"/>
          <cell r="T1121"/>
          <cell r="U1121"/>
          <cell r="V1121"/>
        </row>
        <row r="1122">
          <cell r="C1122"/>
          <cell r="D1122"/>
          <cell r="E1122"/>
          <cell r="F1122"/>
          <cell r="G1122"/>
          <cell r="H1122"/>
          <cell r="J1122"/>
          <cell r="K1122"/>
          <cell r="M1122"/>
          <cell r="N1122"/>
          <cell r="P1122"/>
          <cell r="Q1122"/>
          <cell r="R1122"/>
          <cell r="S1122"/>
          <cell r="T1122"/>
          <cell r="U1122"/>
          <cell r="V1122"/>
        </row>
        <row r="1123">
          <cell r="C1123"/>
          <cell r="D1123"/>
          <cell r="E1123"/>
          <cell r="F1123"/>
          <cell r="G1123"/>
          <cell r="H1123"/>
          <cell r="J1123"/>
          <cell r="K1123"/>
          <cell r="M1123"/>
          <cell r="N1123"/>
          <cell r="P1123"/>
          <cell r="Q1123"/>
          <cell r="R1123"/>
          <cell r="S1123"/>
          <cell r="T1123"/>
          <cell r="U1123"/>
          <cell r="V1123"/>
        </row>
        <row r="1124">
          <cell r="C1124"/>
          <cell r="D1124"/>
          <cell r="E1124"/>
          <cell r="F1124"/>
          <cell r="G1124"/>
          <cell r="H1124"/>
          <cell r="J1124"/>
          <cell r="K1124"/>
          <cell r="M1124"/>
          <cell r="N1124"/>
          <cell r="P1124"/>
          <cell r="Q1124"/>
          <cell r="R1124"/>
          <cell r="S1124"/>
          <cell r="T1124"/>
          <cell r="U1124"/>
          <cell r="V1124"/>
        </row>
        <row r="1125">
          <cell r="C1125"/>
          <cell r="D1125"/>
          <cell r="E1125"/>
          <cell r="F1125"/>
          <cell r="G1125"/>
          <cell r="H1125"/>
          <cell r="J1125"/>
          <cell r="K1125"/>
          <cell r="M1125"/>
          <cell r="N1125"/>
          <cell r="P1125"/>
          <cell r="Q1125"/>
          <cell r="R1125"/>
          <cell r="S1125"/>
          <cell r="T1125"/>
          <cell r="U1125"/>
          <cell r="V1125"/>
        </row>
        <row r="1126">
          <cell r="C1126"/>
          <cell r="D1126"/>
          <cell r="E1126"/>
          <cell r="F1126"/>
          <cell r="G1126"/>
          <cell r="H1126"/>
          <cell r="J1126"/>
          <cell r="K1126"/>
          <cell r="M1126"/>
          <cell r="N1126"/>
          <cell r="P1126"/>
          <cell r="Q1126"/>
          <cell r="R1126"/>
          <cell r="S1126"/>
          <cell r="T1126"/>
          <cell r="U1126"/>
          <cell r="V1126"/>
        </row>
        <row r="1127">
          <cell r="C1127"/>
          <cell r="D1127"/>
          <cell r="E1127"/>
          <cell r="F1127"/>
          <cell r="G1127"/>
          <cell r="H1127"/>
          <cell r="J1127"/>
          <cell r="K1127"/>
          <cell r="M1127"/>
          <cell r="N1127"/>
          <cell r="P1127"/>
          <cell r="Q1127"/>
          <cell r="R1127"/>
          <cell r="S1127"/>
          <cell r="T1127"/>
          <cell r="U1127"/>
          <cell r="V1127"/>
        </row>
        <row r="1128">
          <cell r="C1128"/>
          <cell r="D1128"/>
          <cell r="E1128"/>
          <cell r="F1128"/>
          <cell r="G1128"/>
          <cell r="H1128"/>
          <cell r="J1128"/>
          <cell r="K1128"/>
          <cell r="M1128"/>
          <cell r="N1128"/>
          <cell r="P1128"/>
          <cell r="Q1128"/>
          <cell r="R1128"/>
          <cell r="S1128"/>
          <cell r="T1128"/>
          <cell r="U1128"/>
          <cell r="V1128"/>
        </row>
        <row r="1129">
          <cell r="C1129"/>
          <cell r="D1129"/>
          <cell r="E1129"/>
          <cell r="F1129"/>
          <cell r="G1129"/>
          <cell r="H1129"/>
          <cell r="J1129"/>
          <cell r="K1129"/>
          <cell r="M1129"/>
          <cell r="N1129"/>
          <cell r="P1129"/>
          <cell r="Q1129"/>
          <cell r="R1129"/>
          <cell r="S1129"/>
          <cell r="T1129"/>
          <cell r="U1129"/>
          <cell r="V1129"/>
        </row>
        <row r="1130">
          <cell r="C1130"/>
          <cell r="D1130"/>
          <cell r="E1130"/>
          <cell r="F1130"/>
          <cell r="G1130"/>
          <cell r="H1130"/>
          <cell r="J1130"/>
          <cell r="K1130"/>
          <cell r="M1130"/>
          <cell r="N1130"/>
          <cell r="P1130"/>
          <cell r="Q1130"/>
          <cell r="R1130"/>
          <cell r="S1130"/>
          <cell r="T1130"/>
          <cell r="U1130"/>
          <cell r="V1130"/>
        </row>
        <row r="1131">
          <cell r="C1131"/>
          <cell r="D1131"/>
          <cell r="E1131"/>
          <cell r="F1131"/>
          <cell r="G1131"/>
          <cell r="H1131"/>
          <cell r="J1131"/>
          <cell r="K1131"/>
          <cell r="M1131"/>
          <cell r="N1131"/>
          <cell r="P1131"/>
          <cell r="Q1131"/>
          <cell r="R1131"/>
          <cell r="S1131"/>
          <cell r="T1131"/>
          <cell r="U1131"/>
          <cell r="V1131"/>
        </row>
        <row r="1132">
          <cell r="C1132"/>
          <cell r="D1132"/>
          <cell r="E1132"/>
          <cell r="F1132"/>
          <cell r="G1132"/>
          <cell r="H1132"/>
          <cell r="J1132"/>
          <cell r="K1132"/>
          <cell r="M1132"/>
          <cell r="N1132"/>
          <cell r="P1132"/>
          <cell r="Q1132"/>
          <cell r="R1132"/>
          <cell r="S1132"/>
          <cell r="T1132"/>
          <cell r="U1132"/>
          <cell r="V1132"/>
        </row>
        <row r="1133">
          <cell r="C1133"/>
          <cell r="D1133"/>
          <cell r="E1133"/>
          <cell r="F1133"/>
          <cell r="G1133"/>
          <cell r="H1133"/>
          <cell r="J1133"/>
          <cell r="K1133"/>
          <cell r="M1133"/>
          <cell r="N1133"/>
          <cell r="P1133"/>
          <cell r="Q1133"/>
          <cell r="R1133"/>
          <cell r="S1133"/>
          <cell r="T1133"/>
          <cell r="U1133"/>
          <cell r="V1133"/>
        </row>
        <row r="1134">
          <cell r="C1134"/>
          <cell r="D1134"/>
          <cell r="E1134"/>
          <cell r="F1134"/>
          <cell r="G1134"/>
          <cell r="H1134"/>
          <cell r="J1134"/>
          <cell r="K1134"/>
          <cell r="M1134"/>
          <cell r="N1134"/>
          <cell r="P1134"/>
          <cell r="Q1134"/>
          <cell r="R1134"/>
          <cell r="S1134"/>
          <cell r="T1134"/>
          <cell r="U1134"/>
          <cell r="V1134"/>
        </row>
        <row r="1135">
          <cell r="C1135"/>
          <cell r="D1135"/>
          <cell r="E1135"/>
          <cell r="F1135"/>
          <cell r="G1135"/>
          <cell r="H1135"/>
          <cell r="J1135"/>
          <cell r="K1135"/>
          <cell r="M1135"/>
          <cell r="N1135"/>
          <cell r="P1135"/>
          <cell r="Q1135"/>
          <cell r="R1135"/>
          <cell r="S1135"/>
          <cell r="T1135"/>
          <cell r="U1135"/>
          <cell r="V1135"/>
        </row>
        <row r="1136">
          <cell r="C1136"/>
          <cell r="D1136"/>
          <cell r="E1136"/>
          <cell r="F1136"/>
          <cell r="G1136"/>
          <cell r="H1136"/>
          <cell r="J1136"/>
          <cell r="K1136"/>
          <cell r="M1136"/>
          <cell r="N1136"/>
          <cell r="P1136"/>
          <cell r="Q1136"/>
          <cell r="R1136"/>
          <cell r="S1136"/>
          <cell r="T1136"/>
          <cell r="U1136"/>
          <cell r="V1136"/>
        </row>
        <row r="1137">
          <cell r="C1137"/>
          <cell r="D1137"/>
          <cell r="E1137"/>
          <cell r="F1137"/>
          <cell r="G1137"/>
          <cell r="H1137"/>
          <cell r="J1137"/>
          <cell r="K1137"/>
          <cell r="M1137"/>
          <cell r="N1137"/>
          <cell r="P1137"/>
          <cell r="Q1137"/>
          <cell r="R1137"/>
          <cell r="S1137"/>
          <cell r="T1137"/>
          <cell r="U1137"/>
          <cell r="V1137"/>
        </row>
        <row r="1138">
          <cell r="C1138"/>
          <cell r="D1138"/>
          <cell r="E1138"/>
          <cell r="F1138"/>
          <cell r="G1138"/>
          <cell r="H1138"/>
          <cell r="J1138"/>
          <cell r="K1138"/>
          <cell r="M1138"/>
          <cell r="N1138"/>
          <cell r="P1138"/>
          <cell r="Q1138"/>
          <cell r="R1138"/>
          <cell r="S1138"/>
          <cell r="T1138"/>
          <cell r="U1138"/>
          <cell r="V1138"/>
        </row>
        <row r="1139">
          <cell r="C1139"/>
          <cell r="D1139"/>
          <cell r="E1139"/>
          <cell r="F1139"/>
          <cell r="G1139"/>
          <cell r="H1139"/>
          <cell r="J1139"/>
          <cell r="K1139"/>
          <cell r="M1139"/>
          <cell r="N1139"/>
          <cell r="P1139"/>
          <cell r="Q1139"/>
          <cell r="R1139"/>
          <cell r="S1139"/>
          <cell r="T1139"/>
          <cell r="U1139"/>
          <cell r="V1139"/>
        </row>
        <row r="1140">
          <cell r="C1140"/>
          <cell r="D1140"/>
          <cell r="E1140"/>
          <cell r="F1140"/>
          <cell r="G1140"/>
          <cell r="H1140"/>
          <cell r="J1140"/>
          <cell r="K1140"/>
          <cell r="M1140"/>
          <cell r="N1140"/>
          <cell r="P1140"/>
          <cell r="Q1140"/>
          <cell r="R1140"/>
          <cell r="S1140"/>
          <cell r="T1140"/>
          <cell r="U1140"/>
          <cell r="V1140"/>
        </row>
        <row r="1141">
          <cell r="C1141"/>
          <cell r="D1141"/>
          <cell r="E1141"/>
          <cell r="F1141"/>
          <cell r="G1141"/>
          <cell r="H1141"/>
          <cell r="J1141"/>
          <cell r="K1141"/>
          <cell r="M1141"/>
          <cell r="N1141"/>
          <cell r="P1141"/>
          <cell r="Q1141"/>
          <cell r="R1141"/>
          <cell r="S1141"/>
          <cell r="T1141"/>
          <cell r="U1141"/>
          <cell r="V1141"/>
        </row>
        <row r="1142">
          <cell r="C1142"/>
          <cell r="D1142"/>
          <cell r="E1142"/>
          <cell r="F1142"/>
          <cell r="G1142"/>
          <cell r="H1142"/>
          <cell r="J1142"/>
          <cell r="K1142"/>
          <cell r="M1142"/>
          <cell r="N1142"/>
          <cell r="P1142"/>
          <cell r="Q1142"/>
          <cell r="R1142"/>
          <cell r="S1142"/>
          <cell r="T1142"/>
          <cell r="U1142"/>
          <cell r="V1142"/>
        </row>
        <row r="1143">
          <cell r="C1143"/>
          <cell r="D1143"/>
          <cell r="E1143"/>
          <cell r="F1143"/>
          <cell r="G1143"/>
          <cell r="H1143"/>
          <cell r="J1143"/>
          <cell r="K1143"/>
          <cell r="M1143"/>
          <cell r="N1143"/>
          <cell r="P1143"/>
          <cell r="Q1143"/>
          <cell r="R1143"/>
          <cell r="S1143"/>
          <cell r="T1143"/>
          <cell r="U1143"/>
          <cell r="V1143"/>
        </row>
        <row r="1144">
          <cell r="C1144"/>
          <cell r="D1144"/>
          <cell r="E1144"/>
          <cell r="F1144"/>
          <cell r="G1144"/>
          <cell r="H1144"/>
          <cell r="J1144"/>
          <cell r="K1144"/>
          <cell r="M1144"/>
          <cell r="N1144"/>
          <cell r="P1144"/>
          <cell r="Q1144"/>
          <cell r="R1144"/>
          <cell r="S1144"/>
          <cell r="T1144"/>
          <cell r="U1144"/>
          <cell r="V1144"/>
        </row>
        <row r="1145">
          <cell r="C1145"/>
          <cell r="D1145"/>
          <cell r="E1145"/>
          <cell r="F1145"/>
          <cell r="G1145"/>
          <cell r="H1145"/>
          <cell r="J1145"/>
          <cell r="K1145"/>
          <cell r="M1145"/>
          <cell r="N1145"/>
          <cell r="P1145"/>
          <cell r="Q1145"/>
          <cell r="R1145"/>
          <cell r="S1145"/>
          <cell r="T1145"/>
          <cell r="U1145"/>
          <cell r="V1145"/>
        </row>
        <row r="1146">
          <cell r="C1146"/>
          <cell r="D1146"/>
          <cell r="E1146"/>
          <cell r="F1146"/>
          <cell r="G1146"/>
          <cell r="H1146"/>
          <cell r="J1146"/>
          <cell r="K1146"/>
          <cell r="M1146"/>
          <cell r="N1146"/>
          <cell r="P1146"/>
          <cell r="Q1146"/>
          <cell r="R1146"/>
          <cell r="S1146"/>
          <cell r="T1146"/>
          <cell r="U1146"/>
          <cell r="V1146"/>
        </row>
        <row r="1147">
          <cell r="C1147"/>
          <cell r="D1147"/>
          <cell r="E1147"/>
          <cell r="F1147"/>
          <cell r="G1147"/>
          <cell r="H1147"/>
          <cell r="J1147"/>
          <cell r="K1147"/>
          <cell r="M1147"/>
          <cell r="N1147"/>
          <cell r="P1147"/>
          <cell r="Q1147"/>
          <cell r="R1147"/>
          <cell r="S1147"/>
          <cell r="T1147"/>
          <cell r="U1147"/>
          <cell r="V1147"/>
        </row>
        <row r="1148">
          <cell r="C1148"/>
          <cell r="D1148"/>
          <cell r="E1148"/>
          <cell r="F1148"/>
          <cell r="G1148"/>
          <cell r="H1148"/>
          <cell r="J1148"/>
          <cell r="K1148"/>
          <cell r="M1148"/>
          <cell r="N1148"/>
          <cell r="P1148"/>
          <cell r="Q1148"/>
          <cell r="R1148"/>
          <cell r="S1148"/>
          <cell r="T1148"/>
          <cell r="U1148"/>
          <cell r="V1148"/>
        </row>
        <row r="1149">
          <cell r="C1149"/>
          <cell r="D1149"/>
          <cell r="E1149"/>
          <cell r="F1149"/>
          <cell r="G1149"/>
          <cell r="H1149"/>
          <cell r="J1149"/>
          <cell r="K1149"/>
          <cell r="M1149"/>
          <cell r="N1149"/>
          <cell r="P1149"/>
          <cell r="Q1149"/>
          <cell r="R1149"/>
          <cell r="S1149"/>
          <cell r="T1149"/>
          <cell r="U1149"/>
          <cell r="V1149"/>
        </row>
        <row r="1150">
          <cell r="C1150"/>
          <cell r="D1150"/>
          <cell r="E1150"/>
          <cell r="F1150"/>
          <cell r="G1150"/>
          <cell r="H1150"/>
          <cell r="J1150"/>
          <cell r="K1150"/>
          <cell r="M1150"/>
          <cell r="N1150"/>
          <cell r="P1150"/>
          <cell r="Q1150"/>
          <cell r="R1150"/>
          <cell r="S1150"/>
          <cell r="T1150"/>
          <cell r="U1150"/>
          <cell r="V1150"/>
        </row>
        <row r="1151">
          <cell r="C1151"/>
          <cell r="D1151"/>
          <cell r="E1151"/>
          <cell r="F1151"/>
          <cell r="G1151"/>
          <cell r="H1151"/>
          <cell r="J1151"/>
          <cell r="K1151"/>
          <cell r="M1151"/>
          <cell r="N1151"/>
          <cell r="P1151"/>
          <cell r="Q1151"/>
          <cell r="R1151"/>
          <cell r="S1151"/>
          <cell r="T1151"/>
          <cell r="U1151"/>
          <cell r="V1151"/>
        </row>
        <row r="1152">
          <cell r="C1152"/>
          <cell r="D1152"/>
          <cell r="E1152"/>
          <cell r="F1152"/>
          <cell r="G1152"/>
          <cell r="H1152"/>
          <cell r="J1152"/>
          <cell r="K1152"/>
          <cell r="M1152"/>
          <cell r="N1152"/>
          <cell r="P1152"/>
          <cell r="Q1152"/>
          <cell r="R1152"/>
          <cell r="S1152"/>
          <cell r="T1152"/>
          <cell r="U1152"/>
          <cell r="V1152"/>
        </row>
        <row r="1153">
          <cell r="C1153"/>
          <cell r="D1153"/>
          <cell r="E1153"/>
          <cell r="F1153"/>
          <cell r="G1153"/>
          <cell r="H1153"/>
          <cell r="J1153"/>
          <cell r="K1153"/>
          <cell r="M1153"/>
          <cell r="N1153"/>
          <cell r="P1153"/>
          <cell r="Q1153"/>
          <cell r="R1153"/>
          <cell r="S1153"/>
          <cell r="T1153"/>
          <cell r="U1153"/>
          <cell r="V1153"/>
        </row>
        <row r="1154">
          <cell r="C1154"/>
          <cell r="D1154"/>
          <cell r="E1154"/>
          <cell r="F1154"/>
          <cell r="G1154"/>
          <cell r="H1154"/>
          <cell r="J1154"/>
          <cell r="K1154"/>
          <cell r="M1154"/>
          <cell r="N1154"/>
          <cell r="P1154"/>
          <cell r="Q1154"/>
          <cell r="R1154"/>
          <cell r="S1154"/>
          <cell r="T1154"/>
          <cell r="U1154"/>
          <cell r="V1154"/>
        </row>
        <row r="1155">
          <cell r="C1155"/>
          <cell r="D1155"/>
          <cell r="E1155"/>
          <cell r="F1155"/>
          <cell r="G1155"/>
          <cell r="H1155"/>
          <cell r="J1155"/>
          <cell r="K1155"/>
          <cell r="M1155"/>
          <cell r="N1155"/>
          <cell r="P1155"/>
          <cell r="Q1155"/>
          <cell r="R1155"/>
          <cell r="S1155"/>
          <cell r="T1155"/>
          <cell r="U1155"/>
          <cell r="V1155"/>
        </row>
        <row r="1156">
          <cell r="C1156"/>
          <cell r="D1156"/>
          <cell r="E1156"/>
          <cell r="F1156"/>
          <cell r="G1156"/>
          <cell r="H1156"/>
          <cell r="J1156"/>
          <cell r="K1156"/>
          <cell r="M1156"/>
          <cell r="N1156"/>
          <cell r="P1156"/>
          <cell r="Q1156"/>
          <cell r="R1156"/>
          <cell r="S1156"/>
          <cell r="T1156"/>
          <cell r="U1156"/>
          <cell r="V1156"/>
        </row>
        <row r="1157">
          <cell r="C1157"/>
          <cell r="D1157"/>
          <cell r="E1157"/>
          <cell r="F1157"/>
          <cell r="G1157"/>
          <cell r="H1157"/>
          <cell r="J1157"/>
          <cell r="K1157"/>
          <cell r="M1157"/>
          <cell r="N1157"/>
          <cell r="P1157"/>
          <cell r="Q1157"/>
          <cell r="R1157"/>
          <cell r="S1157"/>
          <cell r="T1157"/>
          <cell r="U1157"/>
          <cell r="V1157"/>
        </row>
        <row r="1158">
          <cell r="C1158"/>
          <cell r="D1158"/>
          <cell r="E1158"/>
          <cell r="F1158"/>
          <cell r="G1158"/>
          <cell r="H1158"/>
          <cell r="J1158"/>
          <cell r="K1158"/>
          <cell r="M1158"/>
          <cell r="N1158"/>
          <cell r="P1158"/>
          <cell r="Q1158"/>
          <cell r="R1158"/>
          <cell r="S1158"/>
          <cell r="T1158"/>
          <cell r="U1158"/>
          <cell r="V1158"/>
        </row>
        <row r="1159">
          <cell r="C1159"/>
          <cell r="D1159"/>
          <cell r="E1159"/>
          <cell r="F1159"/>
          <cell r="G1159"/>
          <cell r="H1159"/>
          <cell r="J1159"/>
          <cell r="K1159"/>
          <cell r="M1159"/>
          <cell r="N1159"/>
          <cell r="P1159"/>
          <cell r="Q1159"/>
          <cell r="R1159"/>
          <cell r="S1159"/>
          <cell r="T1159"/>
          <cell r="U1159"/>
          <cell r="V1159"/>
        </row>
        <row r="1160">
          <cell r="C1160"/>
          <cell r="D1160"/>
          <cell r="E1160"/>
          <cell r="F1160"/>
          <cell r="G1160"/>
          <cell r="H1160"/>
          <cell r="J1160"/>
          <cell r="K1160"/>
          <cell r="M1160"/>
          <cell r="N1160"/>
          <cell r="P1160"/>
          <cell r="Q1160"/>
          <cell r="R1160"/>
          <cell r="S1160"/>
          <cell r="T1160"/>
          <cell r="U1160"/>
          <cell r="V1160"/>
        </row>
        <row r="1161">
          <cell r="C1161"/>
          <cell r="D1161"/>
          <cell r="E1161"/>
          <cell r="F1161"/>
          <cell r="G1161"/>
          <cell r="H1161"/>
          <cell r="J1161"/>
          <cell r="K1161"/>
          <cell r="M1161"/>
          <cell r="N1161"/>
          <cell r="P1161"/>
          <cell r="Q1161"/>
          <cell r="R1161"/>
          <cell r="S1161"/>
          <cell r="T1161"/>
          <cell r="U1161"/>
          <cell r="V1161"/>
        </row>
        <row r="1162">
          <cell r="C1162"/>
          <cell r="D1162"/>
          <cell r="E1162"/>
          <cell r="F1162"/>
          <cell r="G1162"/>
          <cell r="H1162"/>
          <cell r="J1162"/>
          <cell r="K1162"/>
          <cell r="M1162"/>
          <cell r="N1162"/>
          <cell r="P1162"/>
          <cell r="Q1162"/>
          <cell r="R1162"/>
          <cell r="S1162"/>
          <cell r="T1162"/>
          <cell r="U1162"/>
          <cell r="V1162"/>
        </row>
        <row r="1163">
          <cell r="C1163"/>
          <cell r="D1163"/>
          <cell r="E1163"/>
          <cell r="F1163"/>
          <cell r="G1163"/>
          <cell r="H1163"/>
          <cell r="J1163"/>
          <cell r="K1163"/>
          <cell r="M1163"/>
          <cell r="N1163"/>
          <cell r="P1163"/>
          <cell r="Q1163"/>
          <cell r="R1163"/>
          <cell r="S1163"/>
          <cell r="T1163"/>
          <cell r="U1163"/>
          <cell r="V1163"/>
        </row>
        <row r="1164">
          <cell r="C1164"/>
          <cell r="D1164"/>
          <cell r="E1164"/>
          <cell r="F1164"/>
          <cell r="G1164"/>
          <cell r="H1164"/>
          <cell r="J1164"/>
          <cell r="K1164"/>
          <cell r="M1164"/>
          <cell r="N1164"/>
          <cell r="P1164"/>
          <cell r="Q1164"/>
          <cell r="R1164"/>
          <cell r="S1164"/>
          <cell r="T1164"/>
          <cell r="U1164"/>
          <cell r="V1164"/>
        </row>
        <row r="1165">
          <cell r="C1165"/>
          <cell r="D1165"/>
          <cell r="E1165"/>
          <cell r="F1165"/>
          <cell r="G1165"/>
          <cell r="H1165"/>
          <cell r="J1165"/>
          <cell r="K1165"/>
          <cell r="M1165"/>
          <cell r="N1165"/>
          <cell r="P1165"/>
          <cell r="Q1165"/>
          <cell r="R1165"/>
          <cell r="S1165"/>
          <cell r="T1165"/>
          <cell r="U1165"/>
          <cell r="V1165"/>
        </row>
        <row r="1166">
          <cell r="C1166"/>
          <cell r="D1166"/>
          <cell r="E1166"/>
          <cell r="F1166"/>
          <cell r="G1166"/>
          <cell r="H1166"/>
          <cell r="J1166"/>
          <cell r="K1166"/>
          <cell r="M1166"/>
          <cell r="N1166"/>
          <cell r="P1166"/>
          <cell r="Q1166"/>
          <cell r="R1166"/>
          <cell r="S1166"/>
          <cell r="T1166"/>
          <cell r="U1166"/>
          <cell r="V1166"/>
        </row>
        <row r="1167">
          <cell r="C1167"/>
          <cell r="D1167"/>
          <cell r="E1167"/>
          <cell r="F1167"/>
          <cell r="G1167"/>
          <cell r="H1167"/>
          <cell r="J1167"/>
          <cell r="K1167"/>
          <cell r="M1167"/>
          <cell r="N1167"/>
          <cell r="P1167"/>
          <cell r="Q1167"/>
          <cell r="R1167"/>
          <cell r="S1167"/>
          <cell r="T1167"/>
          <cell r="U1167"/>
          <cell r="V1167"/>
        </row>
        <row r="1168">
          <cell r="C1168"/>
          <cell r="D1168"/>
          <cell r="E1168"/>
          <cell r="F1168"/>
          <cell r="G1168"/>
          <cell r="H1168"/>
          <cell r="J1168"/>
          <cell r="K1168"/>
          <cell r="M1168"/>
          <cell r="N1168"/>
          <cell r="P1168"/>
          <cell r="Q1168"/>
          <cell r="R1168"/>
          <cell r="S1168"/>
          <cell r="T1168"/>
          <cell r="U1168"/>
          <cell r="V1168"/>
        </row>
        <row r="1169">
          <cell r="C1169"/>
          <cell r="D1169"/>
          <cell r="E1169"/>
          <cell r="F1169"/>
          <cell r="G1169"/>
          <cell r="H1169"/>
          <cell r="J1169"/>
          <cell r="K1169"/>
          <cell r="M1169"/>
          <cell r="N1169"/>
          <cell r="P1169"/>
          <cell r="Q1169"/>
          <cell r="R1169"/>
          <cell r="S1169"/>
          <cell r="T1169"/>
          <cell r="U1169"/>
          <cell r="V1169"/>
        </row>
        <row r="1170">
          <cell r="C1170"/>
          <cell r="D1170"/>
          <cell r="E1170"/>
          <cell r="F1170"/>
          <cell r="G1170"/>
          <cell r="H1170"/>
          <cell r="J1170"/>
          <cell r="K1170"/>
          <cell r="M1170"/>
          <cell r="N1170"/>
          <cell r="P1170"/>
          <cell r="Q1170"/>
          <cell r="R1170"/>
          <cell r="S1170"/>
          <cell r="T1170"/>
          <cell r="U1170"/>
          <cell r="V1170"/>
        </row>
        <row r="1171">
          <cell r="C1171"/>
          <cell r="D1171"/>
          <cell r="E1171"/>
          <cell r="F1171"/>
          <cell r="G1171"/>
          <cell r="H1171"/>
          <cell r="J1171"/>
          <cell r="K1171"/>
          <cell r="M1171"/>
          <cell r="N1171"/>
          <cell r="P1171"/>
          <cell r="Q1171"/>
          <cell r="R1171"/>
          <cell r="S1171"/>
          <cell r="T1171"/>
          <cell r="U1171"/>
          <cell r="V1171"/>
        </row>
        <row r="1172">
          <cell r="C1172"/>
          <cell r="D1172"/>
          <cell r="E1172"/>
          <cell r="F1172"/>
          <cell r="G1172"/>
          <cell r="H1172"/>
          <cell r="J1172"/>
          <cell r="K1172"/>
          <cell r="M1172"/>
          <cell r="N1172"/>
          <cell r="P1172"/>
          <cell r="Q1172"/>
          <cell r="R1172"/>
          <cell r="S1172"/>
          <cell r="T1172"/>
          <cell r="U1172"/>
          <cell r="V1172"/>
        </row>
        <row r="1173">
          <cell r="C1173"/>
          <cell r="D1173"/>
          <cell r="E1173"/>
          <cell r="F1173"/>
          <cell r="G1173"/>
          <cell r="H1173"/>
          <cell r="J1173"/>
          <cell r="K1173"/>
          <cell r="M1173"/>
          <cell r="N1173"/>
          <cell r="P1173"/>
          <cell r="Q1173"/>
          <cell r="R1173"/>
          <cell r="S1173"/>
          <cell r="T1173"/>
          <cell r="U1173"/>
          <cell r="V1173"/>
        </row>
        <row r="1174">
          <cell r="C1174"/>
          <cell r="D1174"/>
          <cell r="E1174"/>
          <cell r="F1174"/>
          <cell r="G1174"/>
          <cell r="H1174"/>
          <cell r="J1174"/>
          <cell r="K1174"/>
          <cell r="M1174"/>
          <cell r="N1174"/>
          <cell r="P1174"/>
          <cell r="Q1174"/>
          <cell r="R1174"/>
          <cell r="S1174"/>
          <cell r="T1174"/>
          <cell r="U1174"/>
          <cell r="V1174"/>
        </row>
        <row r="1175">
          <cell r="C1175"/>
          <cell r="D1175"/>
          <cell r="E1175"/>
          <cell r="F1175"/>
          <cell r="G1175"/>
          <cell r="H1175"/>
          <cell r="J1175"/>
          <cell r="K1175"/>
          <cell r="M1175"/>
          <cell r="N1175"/>
          <cell r="P1175"/>
          <cell r="Q1175"/>
          <cell r="R1175"/>
          <cell r="S1175"/>
          <cell r="T1175"/>
          <cell r="U1175"/>
          <cell r="V1175"/>
        </row>
        <row r="1176">
          <cell r="C1176"/>
          <cell r="D1176"/>
          <cell r="E1176"/>
          <cell r="F1176"/>
          <cell r="G1176"/>
          <cell r="H1176"/>
          <cell r="J1176"/>
          <cell r="K1176"/>
          <cell r="M1176"/>
          <cell r="N1176"/>
          <cell r="P1176"/>
          <cell r="Q1176"/>
          <cell r="R1176"/>
          <cell r="S1176"/>
          <cell r="T1176"/>
          <cell r="U1176"/>
          <cell r="V1176"/>
        </row>
        <row r="1177">
          <cell r="C1177"/>
          <cell r="D1177"/>
          <cell r="E1177"/>
          <cell r="F1177"/>
          <cell r="G1177"/>
          <cell r="H1177"/>
          <cell r="J1177"/>
          <cell r="K1177"/>
          <cell r="M1177"/>
          <cell r="N1177"/>
          <cell r="P1177"/>
          <cell r="Q1177"/>
          <cell r="R1177"/>
          <cell r="S1177"/>
          <cell r="T1177"/>
          <cell r="U1177"/>
          <cell r="V1177"/>
        </row>
        <row r="1178">
          <cell r="C1178"/>
          <cell r="D1178"/>
          <cell r="E1178"/>
          <cell r="F1178"/>
          <cell r="G1178"/>
          <cell r="H1178"/>
          <cell r="J1178"/>
          <cell r="K1178"/>
          <cell r="M1178"/>
          <cell r="N1178"/>
          <cell r="P1178"/>
          <cell r="Q1178"/>
          <cell r="R1178"/>
          <cell r="S1178"/>
          <cell r="T1178"/>
          <cell r="U1178"/>
          <cell r="V1178"/>
        </row>
        <row r="1179">
          <cell r="C1179"/>
          <cell r="D1179"/>
          <cell r="E1179"/>
          <cell r="F1179"/>
          <cell r="G1179"/>
          <cell r="H1179"/>
          <cell r="J1179"/>
          <cell r="K1179"/>
          <cell r="M1179"/>
          <cell r="N1179"/>
          <cell r="P1179"/>
          <cell r="Q1179"/>
          <cell r="R1179"/>
          <cell r="S1179"/>
          <cell r="T1179"/>
          <cell r="U1179"/>
          <cell r="V1179"/>
        </row>
        <row r="1180">
          <cell r="C1180"/>
          <cell r="D1180"/>
          <cell r="E1180"/>
          <cell r="F1180"/>
          <cell r="G1180"/>
          <cell r="H1180"/>
          <cell r="J1180"/>
          <cell r="K1180"/>
          <cell r="M1180"/>
          <cell r="N1180"/>
          <cell r="P1180"/>
          <cell r="Q1180"/>
          <cell r="R1180"/>
          <cell r="S1180"/>
          <cell r="T1180"/>
          <cell r="U1180"/>
          <cell r="V1180"/>
        </row>
        <row r="1181">
          <cell r="C1181"/>
          <cell r="D1181"/>
          <cell r="E1181"/>
          <cell r="F1181"/>
          <cell r="G1181"/>
          <cell r="H1181"/>
          <cell r="J1181"/>
          <cell r="K1181"/>
          <cell r="M1181"/>
          <cell r="N1181"/>
          <cell r="P1181"/>
          <cell r="Q1181"/>
          <cell r="R1181"/>
          <cell r="S1181"/>
          <cell r="T1181"/>
          <cell r="U1181"/>
          <cell r="V1181"/>
        </row>
        <row r="1182">
          <cell r="C1182"/>
          <cell r="D1182"/>
          <cell r="E1182"/>
          <cell r="F1182"/>
          <cell r="G1182"/>
          <cell r="H1182"/>
          <cell r="J1182"/>
          <cell r="K1182"/>
          <cell r="M1182"/>
          <cell r="N1182"/>
          <cell r="P1182"/>
          <cell r="Q1182"/>
          <cell r="R1182"/>
          <cell r="S1182"/>
          <cell r="T1182"/>
          <cell r="U1182"/>
          <cell r="V1182"/>
        </row>
        <row r="1183">
          <cell r="C1183"/>
          <cell r="D1183"/>
          <cell r="E1183"/>
          <cell r="F1183"/>
          <cell r="G1183"/>
          <cell r="H1183"/>
          <cell r="J1183"/>
          <cell r="K1183"/>
          <cell r="M1183"/>
          <cell r="N1183"/>
          <cell r="P1183"/>
          <cell r="Q1183"/>
          <cell r="R1183"/>
          <cell r="S1183"/>
          <cell r="T1183"/>
          <cell r="U1183"/>
          <cell r="V1183"/>
        </row>
        <row r="1184">
          <cell r="C1184"/>
          <cell r="D1184"/>
          <cell r="E1184"/>
          <cell r="F1184"/>
          <cell r="G1184"/>
          <cell r="H1184"/>
          <cell r="J1184"/>
          <cell r="K1184"/>
          <cell r="M1184"/>
          <cell r="N1184"/>
          <cell r="P1184"/>
          <cell r="Q1184"/>
          <cell r="R1184"/>
          <cell r="S1184"/>
          <cell r="T1184"/>
          <cell r="U1184"/>
          <cell r="V1184"/>
        </row>
        <row r="1185">
          <cell r="C1185"/>
          <cell r="D1185"/>
          <cell r="E1185"/>
          <cell r="F1185"/>
          <cell r="G1185"/>
          <cell r="H1185"/>
          <cell r="J1185"/>
          <cell r="K1185"/>
          <cell r="M1185"/>
          <cell r="N1185"/>
          <cell r="P1185"/>
          <cell r="Q1185"/>
          <cell r="R1185"/>
          <cell r="S1185"/>
          <cell r="T1185"/>
          <cell r="U1185"/>
          <cell r="V1185"/>
        </row>
        <row r="1186">
          <cell r="C1186"/>
          <cell r="D1186"/>
          <cell r="E1186"/>
          <cell r="F1186"/>
          <cell r="G1186"/>
          <cell r="H1186"/>
          <cell r="J1186"/>
          <cell r="K1186"/>
          <cell r="M1186"/>
          <cell r="N1186"/>
          <cell r="P1186"/>
          <cell r="Q1186"/>
          <cell r="R1186"/>
          <cell r="S1186"/>
          <cell r="T1186"/>
          <cell r="U1186"/>
          <cell r="V1186"/>
        </row>
        <row r="1187">
          <cell r="C1187"/>
          <cell r="D1187"/>
          <cell r="E1187"/>
          <cell r="F1187"/>
          <cell r="G1187"/>
          <cell r="H1187"/>
          <cell r="J1187"/>
          <cell r="K1187"/>
          <cell r="M1187"/>
          <cell r="N1187"/>
          <cell r="P1187"/>
          <cell r="Q1187"/>
          <cell r="R1187"/>
          <cell r="S1187"/>
          <cell r="T1187"/>
          <cell r="U1187"/>
          <cell r="V1187"/>
        </row>
        <row r="1188">
          <cell r="C1188"/>
          <cell r="D1188"/>
          <cell r="E1188"/>
          <cell r="F1188"/>
          <cell r="G1188"/>
          <cell r="H1188"/>
          <cell r="J1188"/>
          <cell r="K1188"/>
          <cell r="M1188"/>
          <cell r="N1188"/>
          <cell r="P1188"/>
          <cell r="Q1188"/>
          <cell r="R1188"/>
          <cell r="S1188"/>
          <cell r="T1188"/>
          <cell r="U1188"/>
          <cell r="V1188"/>
        </row>
        <row r="1189">
          <cell r="C1189"/>
          <cell r="D1189"/>
          <cell r="E1189"/>
          <cell r="F1189"/>
          <cell r="G1189"/>
          <cell r="H1189"/>
          <cell r="J1189"/>
          <cell r="K1189"/>
          <cell r="M1189"/>
          <cell r="N1189"/>
          <cell r="P1189"/>
          <cell r="Q1189"/>
          <cell r="R1189"/>
          <cell r="S1189"/>
          <cell r="T1189"/>
          <cell r="U1189"/>
          <cell r="V1189"/>
        </row>
        <row r="1190">
          <cell r="C1190"/>
          <cell r="D1190"/>
          <cell r="E1190"/>
          <cell r="F1190"/>
          <cell r="G1190"/>
          <cell r="H1190"/>
          <cell r="J1190"/>
          <cell r="K1190"/>
          <cell r="M1190"/>
          <cell r="N1190"/>
          <cell r="P1190"/>
          <cell r="Q1190"/>
          <cell r="R1190"/>
          <cell r="S1190"/>
          <cell r="T1190"/>
          <cell r="U1190"/>
          <cell r="V1190"/>
        </row>
        <row r="1191">
          <cell r="C1191"/>
          <cell r="D1191"/>
          <cell r="E1191"/>
          <cell r="F1191"/>
          <cell r="G1191"/>
          <cell r="H1191"/>
          <cell r="J1191"/>
          <cell r="K1191"/>
          <cell r="M1191"/>
          <cell r="N1191"/>
          <cell r="P1191"/>
          <cell r="Q1191"/>
          <cell r="R1191"/>
          <cell r="S1191"/>
          <cell r="T1191"/>
          <cell r="U1191"/>
          <cell r="V1191"/>
        </row>
        <row r="1192">
          <cell r="C1192"/>
          <cell r="D1192"/>
          <cell r="E1192"/>
          <cell r="F1192"/>
          <cell r="G1192"/>
          <cell r="H1192"/>
          <cell r="J1192"/>
          <cell r="K1192"/>
          <cell r="M1192"/>
          <cell r="N1192"/>
          <cell r="P1192"/>
          <cell r="Q1192"/>
          <cell r="R1192"/>
          <cell r="S1192"/>
          <cell r="T1192"/>
          <cell r="U1192"/>
          <cell r="V1192"/>
        </row>
        <row r="1193">
          <cell r="C1193"/>
          <cell r="D1193"/>
          <cell r="E1193"/>
          <cell r="F1193"/>
          <cell r="G1193"/>
          <cell r="H1193"/>
          <cell r="J1193"/>
          <cell r="K1193"/>
          <cell r="M1193"/>
          <cell r="N1193"/>
          <cell r="P1193"/>
          <cell r="Q1193"/>
          <cell r="R1193"/>
          <cell r="S1193"/>
          <cell r="T1193"/>
          <cell r="U1193"/>
          <cell r="V1193"/>
        </row>
        <row r="1194">
          <cell r="C1194"/>
          <cell r="D1194"/>
          <cell r="E1194"/>
          <cell r="F1194"/>
          <cell r="G1194"/>
          <cell r="H1194"/>
          <cell r="J1194"/>
          <cell r="K1194"/>
          <cell r="M1194"/>
          <cell r="N1194"/>
          <cell r="P1194"/>
          <cell r="Q1194"/>
          <cell r="R1194"/>
          <cell r="S1194"/>
          <cell r="T1194"/>
          <cell r="U1194"/>
          <cell r="V1194"/>
        </row>
        <row r="1195">
          <cell r="C1195"/>
          <cell r="D1195"/>
          <cell r="E1195"/>
          <cell r="F1195"/>
          <cell r="G1195"/>
          <cell r="H1195"/>
          <cell r="J1195"/>
          <cell r="K1195"/>
          <cell r="M1195"/>
          <cell r="N1195"/>
          <cell r="P1195"/>
          <cell r="Q1195"/>
          <cell r="R1195"/>
          <cell r="S1195"/>
          <cell r="T1195"/>
          <cell r="U1195"/>
          <cell r="V1195"/>
        </row>
        <row r="1196">
          <cell r="C1196"/>
          <cell r="D1196"/>
          <cell r="E1196"/>
          <cell r="F1196"/>
          <cell r="G1196"/>
          <cell r="H1196"/>
          <cell r="J1196"/>
          <cell r="K1196"/>
          <cell r="M1196"/>
          <cell r="N1196"/>
          <cell r="P1196"/>
          <cell r="Q1196"/>
          <cell r="R1196"/>
          <cell r="S1196"/>
          <cell r="T1196"/>
          <cell r="U1196"/>
          <cell r="V1196"/>
        </row>
        <row r="1197">
          <cell r="C1197"/>
          <cell r="D1197"/>
          <cell r="E1197"/>
          <cell r="F1197"/>
          <cell r="G1197"/>
          <cell r="H1197"/>
          <cell r="J1197"/>
          <cell r="K1197"/>
          <cell r="M1197"/>
          <cell r="N1197"/>
          <cell r="P1197"/>
          <cell r="Q1197"/>
          <cell r="R1197"/>
          <cell r="S1197"/>
          <cell r="T1197"/>
          <cell r="U1197"/>
          <cell r="V1197"/>
        </row>
        <row r="1198">
          <cell r="C1198"/>
          <cell r="D1198"/>
          <cell r="E1198"/>
          <cell r="F1198"/>
          <cell r="G1198"/>
          <cell r="H1198"/>
          <cell r="J1198"/>
          <cell r="K1198"/>
          <cell r="M1198"/>
          <cell r="N1198"/>
          <cell r="P1198"/>
          <cell r="Q1198"/>
          <cell r="R1198"/>
          <cell r="S1198"/>
          <cell r="T1198"/>
          <cell r="U1198"/>
          <cell r="V1198"/>
        </row>
        <row r="1199">
          <cell r="C1199"/>
          <cell r="D1199"/>
          <cell r="E1199"/>
          <cell r="F1199"/>
          <cell r="G1199"/>
          <cell r="H1199"/>
          <cell r="J1199"/>
          <cell r="K1199"/>
          <cell r="M1199"/>
          <cell r="N1199"/>
          <cell r="P1199"/>
          <cell r="Q1199"/>
          <cell r="R1199"/>
          <cell r="S1199"/>
          <cell r="T1199"/>
          <cell r="U1199"/>
          <cell r="V1199"/>
        </row>
        <row r="1200">
          <cell r="C1200"/>
          <cell r="D1200"/>
          <cell r="E1200"/>
          <cell r="F1200"/>
          <cell r="G1200"/>
          <cell r="H1200"/>
          <cell r="J1200"/>
          <cell r="K1200"/>
          <cell r="M1200"/>
          <cell r="N1200"/>
          <cell r="P1200"/>
          <cell r="Q1200"/>
          <cell r="R1200"/>
          <cell r="S1200"/>
          <cell r="T1200"/>
          <cell r="U1200"/>
          <cell r="V1200"/>
        </row>
        <row r="1201">
          <cell r="C1201"/>
          <cell r="D1201"/>
          <cell r="E1201"/>
          <cell r="F1201"/>
          <cell r="G1201"/>
          <cell r="H1201"/>
          <cell r="J1201"/>
          <cell r="K1201"/>
          <cell r="M1201"/>
          <cell r="N1201"/>
          <cell r="P1201"/>
          <cell r="Q1201"/>
          <cell r="R1201"/>
          <cell r="S1201"/>
          <cell r="T1201"/>
          <cell r="U1201"/>
          <cell r="V1201"/>
        </row>
        <row r="1202">
          <cell r="C1202"/>
          <cell r="D1202"/>
          <cell r="E1202"/>
          <cell r="F1202"/>
          <cell r="G1202"/>
          <cell r="H1202"/>
          <cell r="J1202"/>
          <cell r="K1202"/>
          <cell r="M1202"/>
          <cell r="N1202"/>
          <cell r="P1202"/>
          <cell r="Q1202"/>
          <cell r="R1202"/>
          <cell r="S1202"/>
          <cell r="T1202"/>
          <cell r="U1202"/>
          <cell r="V1202"/>
        </row>
        <row r="1203">
          <cell r="C1203"/>
          <cell r="D1203"/>
          <cell r="E1203"/>
          <cell r="F1203"/>
          <cell r="G1203"/>
          <cell r="H1203"/>
          <cell r="J1203"/>
          <cell r="K1203"/>
          <cell r="M1203"/>
          <cell r="N1203"/>
          <cell r="P1203"/>
          <cell r="Q1203"/>
          <cell r="R1203"/>
          <cell r="S1203"/>
          <cell r="T1203"/>
          <cell r="U1203"/>
          <cell r="V1203"/>
        </row>
        <row r="1204">
          <cell r="C1204"/>
          <cell r="D1204"/>
          <cell r="E1204"/>
          <cell r="F1204"/>
          <cell r="G1204"/>
          <cell r="H1204"/>
          <cell r="J1204"/>
          <cell r="K1204"/>
          <cell r="M1204"/>
          <cell r="N1204"/>
          <cell r="P1204"/>
          <cell r="Q1204"/>
          <cell r="R1204"/>
          <cell r="S1204"/>
          <cell r="T1204"/>
          <cell r="U1204"/>
          <cell r="V1204"/>
        </row>
        <row r="1205">
          <cell r="C1205"/>
          <cell r="D1205"/>
          <cell r="E1205"/>
          <cell r="F1205"/>
          <cell r="G1205"/>
          <cell r="H1205"/>
          <cell r="J1205"/>
          <cell r="K1205"/>
          <cell r="M1205"/>
          <cell r="N1205"/>
          <cell r="P1205"/>
          <cell r="Q1205"/>
          <cell r="R1205"/>
          <cell r="S1205"/>
          <cell r="T1205"/>
          <cell r="U1205"/>
          <cell r="V1205"/>
        </row>
        <row r="1206">
          <cell r="C1206"/>
          <cell r="D1206"/>
          <cell r="E1206"/>
          <cell r="F1206"/>
          <cell r="G1206"/>
          <cell r="H1206"/>
          <cell r="J1206"/>
          <cell r="K1206"/>
          <cell r="M1206"/>
          <cell r="N1206"/>
          <cell r="P1206"/>
          <cell r="Q1206"/>
          <cell r="R1206"/>
          <cell r="S1206"/>
          <cell r="T1206"/>
          <cell r="U1206"/>
          <cell r="V1206"/>
        </row>
        <row r="1207">
          <cell r="C1207"/>
          <cell r="D1207"/>
          <cell r="E1207"/>
          <cell r="F1207"/>
          <cell r="G1207"/>
          <cell r="H1207"/>
          <cell r="J1207"/>
          <cell r="K1207"/>
          <cell r="M1207"/>
          <cell r="N1207"/>
          <cell r="P1207"/>
          <cell r="Q1207"/>
          <cell r="R1207"/>
          <cell r="S1207"/>
          <cell r="T1207"/>
          <cell r="U1207"/>
          <cell r="V1207"/>
        </row>
        <row r="1208">
          <cell r="C1208"/>
          <cell r="D1208"/>
          <cell r="E1208"/>
          <cell r="F1208"/>
          <cell r="G1208"/>
          <cell r="H1208"/>
          <cell r="J1208"/>
          <cell r="K1208"/>
          <cell r="M1208"/>
          <cell r="N1208"/>
          <cell r="P1208"/>
          <cell r="Q1208"/>
          <cell r="R1208"/>
          <cell r="S1208"/>
          <cell r="T1208"/>
          <cell r="U1208"/>
          <cell r="V1208"/>
        </row>
        <row r="1209">
          <cell r="C1209"/>
          <cell r="D1209"/>
          <cell r="E1209"/>
          <cell r="F1209"/>
          <cell r="G1209"/>
          <cell r="H1209"/>
          <cell r="J1209"/>
          <cell r="K1209"/>
          <cell r="M1209"/>
          <cell r="N1209"/>
          <cell r="P1209"/>
          <cell r="Q1209"/>
          <cell r="R1209"/>
          <cell r="S1209"/>
          <cell r="T1209"/>
          <cell r="U1209"/>
          <cell r="V1209"/>
        </row>
        <row r="1210">
          <cell r="C1210"/>
          <cell r="D1210"/>
          <cell r="E1210"/>
          <cell r="F1210"/>
          <cell r="G1210"/>
          <cell r="H1210"/>
          <cell r="J1210"/>
          <cell r="K1210"/>
          <cell r="M1210"/>
          <cell r="N1210"/>
          <cell r="P1210"/>
          <cell r="Q1210"/>
          <cell r="R1210"/>
          <cell r="S1210"/>
          <cell r="T1210"/>
          <cell r="U1210"/>
          <cell r="V1210"/>
        </row>
        <row r="1211">
          <cell r="C1211"/>
          <cell r="D1211"/>
          <cell r="E1211"/>
          <cell r="F1211"/>
          <cell r="G1211"/>
          <cell r="H1211"/>
          <cell r="J1211"/>
          <cell r="K1211"/>
          <cell r="M1211"/>
          <cell r="N1211"/>
          <cell r="P1211"/>
          <cell r="Q1211"/>
          <cell r="R1211"/>
          <cell r="S1211"/>
          <cell r="T1211"/>
          <cell r="U1211"/>
          <cell r="V1211"/>
        </row>
        <row r="1212">
          <cell r="C1212"/>
          <cell r="D1212"/>
          <cell r="E1212"/>
          <cell r="F1212"/>
          <cell r="G1212"/>
          <cell r="H1212"/>
          <cell r="J1212"/>
          <cell r="K1212"/>
          <cell r="M1212"/>
          <cell r="N1212"/>
          <cell r="P1212"/>
          <cell r="Q1212"/>
          <cell r="R1212"/>
          <cell r="S1212"/>
          <cell r="T1212"/>
          <cell r="U1212"/>
          <cell r="V1212"/>
        </row>
        <row r="1213">
          <cell r="C1213"/>
          <cell r="D1213"/>
          <cell r="E1213"/>
          <cell r="F1213"/>
          <cell r="G1213"/>
          <cell r="H1213"/>
          <cell r="J1213"/>
          <cell r="K1213"/>
          <cell r="M1213"/>
          <cell r="N1213"/>
          <cell r="P1213"/>
          <cell r="Q1213"/>
          <cell r="R1213"/>
          <cell r="S1213"/>
          <cell r="T1213"/>
          <cell r="U1213"/>
          <cell r="V1213"/>
        </row>
        <row r="1214">
          <cell r="C1214"/>
          <cell r="D1214"/>
          <cell r="E1214"/>
          <cell r="F1214"/>
          <cell r="G1214"/>
          <cell r="H1214"/>
          <cell r="J1214"/>
          <cell r="K1214"/>
          <cell r="M1214"/>
          <cell r="N1214"/>
          <cell r="P1214"/>
          <cell r="Q1214"/>
          <cell r="R1214"/>
          <cell r="S1214"/>
          <cell r="T1214"/>
          <cell r="U1214"/>
          <cell r="V1214"/>
        </row>
        <row r="1215">
          <cell r="C1215"/>
          <cell r="D1215"/>
          <cell r="E1215"/>
          <cell r="F1215"/>
          <cell r="G1215"/>
          <cell r="H1215"/>
          <cell r="J1215"/>
          <cell r="K1215"/>
          <cell r="M1215"/>
          <cell r="N1215"/>
          <cell r="P1215"/>
          <cell r="Q1215"/>
          <cell r="R1215"/>
          <cell r="S1215"/>
          <cell r="T1215"/>
          <cell r="U1215"/>
          <cell r="V1215"/>
        </row>
        <row r="1216">
          <cell r="C1216"/>
          <cell r="D1216"/>
          <cell r="E1216"/>
          <cell r="F1216"/>
          <cell r="G1216"/>
          <cell r="H1216"/>
          <cell r="J1216"/>
          <cell r="K1216"/>
          <cell r="M1216"/>
          <cell r="N1216"/>
          <cell r="P1216"/>
          <cell r="Q1216"/>
          <cell r="R1216"/>
          <cell r="S1216"/>
          <cell r="T1216"/>
          <cell r="U1216"/>
          <cell r="V1216"/>
        </row>
        <row r="1217">
          <cell r="C1217"/>
          <cell r="D1217"/>
          <cell r="E1217"/>
          <cell r="F1217"/>
          <cell r="G1217"/>
          <cell r="H1217"/>
          <cell r="J1217"/>
          <cell r="K1217"/>
          <cell r="M1217"/>
          <cell r="N1217"/>
          <cell r="P1217"/>
          <cell r="Q1217"/>
          <cell r="R1217"/>
          <cell r="S1217"/>
          <cell r="T1217"/>
          <cell r="U1217"/>
          <cell r="V1217"/>
        </row>
        <row r="1218">
          <cell r="C1218"/>
          <cell r="D1218"/>
          <cell r="E1218"/>
          <cell r="F1218"/>
          <cell r="G1218"/>
          <cell r="H1218"/>
          <cell r="J1218"/>
          <cell r="K1218"/>
          <cell r="M1218"/>
          <cell r="N1218"/>
          <cell r="P1218"/>
          <cell r="Q1218"/>
          <cell r="R1218"/>
          <cell r="S1218"/>
          <cell r="T1218"/>
          <cell r="U1218"/>
          <cell r="V1218"/>
        </row>
        <row r="1219">
          <cell r="C1219"/>
          <cell r="D1219"/>
          <cell r="E1219"/>
          <cell r="F1219"/>
          <cell r="G1219"/>
          <cell r="H1219"/>
          <cell r="J1219"/>
          <cell r="K1219"/>
          <cell r="M1219"/>
          <cell r="N1219"/>
          <cell r="P1219"/>
          <cell r="Q1219"/>
          <cell r="R1219"/>
          <cell r="S1219"/>
          <cell r="T1219"/>
          <cell r="U1219"/>
          <cell r="V1219"/>
        </row>
        <row r="1220">
          <cell r="C1220"/>
          <cell r="D1220"/>
          <cell r="E1220"/>
          <cell r="F1220"/>
          <cell r="G1220"/>
          <cell r="H1220"/>
          <cell r="J1220"/>
          <cell r="K1220"/>
          <cell r="M1220"/>
          <cell r="N1220"/>
          <cell r="P1220"/>
          <cell r="Q1220"/>
          <cell r="R1220"/>
          <cell r="S1220"/>
          <cell r="T1220"/>
          <cell r="U1220"/>
          <cell r="V1220"/>
        </row>
        <row r="1221">
          <cell r="C1221"/>
          <cell r="D1221"/>
          <cell r="E1221"/>
          <cell r="F1221"/>
          <cell r="G1221"/>
          <cell r="H1221"/>
          <cell r="J1221"/>
          <cell r="K1221"/>
          <cell r="M1221"/>
          <cell r="N1221"/>
          <cell r="P1221"/>
          <cell r="Q1221"/>
          <cell r="R1221"/>
          <cell r="S1221"/>
          <cell r="T1221"/>
          <cell r="U1221"/>
          <cell r="V1221"/>
        </row>
        <row r="1222">
          <cell r="C1222"/>
          <cell r="D1222"/>
          <cell r="E1222"/>
          <cell r="F1222"/>
          <cell r="G1222"/>
          <cell r="H1222"/>
          <cell r="J1222"/>
          <cell r="K1222"/>
          <cell r="M1222"/>
          <cell r="N1222"/>
          <cell r="P1222"/>
          <cell r="Q1222"/>
          <cell r="R1222"/>
          <cell r="S1222"/>
          <cell r="T1222"/>
          <cell r="U1222"/>
          <cell r="V1222"/>
        </row>
        <row r="1223">
          <cell r="C1223"/>
          <cell r="D1223"/>
          <cell r="E1223"/>
          <cell r="F1223"/>
          <cell r="G1223"/>
          <cell r="H1223"/>
          <cell r="J1223"/>
          <cell r="K1223"/>
          <cell r="M1223"/>
          <cell r="N1223"/>
          <cell r="P1223"/>
          <cell r="Q1223"/>
          <cell r="R1223"/>
          <cell r="S1223"/>
          <cell r="T1223"/>
          <cell r="U1223"/>
          <cell r="V1223"/>
        </row>
        <row r="1224">
          <cell r="C1224"/>
          <cell r="D1224"/>
          <cell r="E1224"/>
          <cell r="F1224"/>
          <cell r="G1224"/>
          <cell r="H1224"/>
          <cell r="J1224"/>
          <cell r="K1224"/>
          <cell r="M1224"/>
          <cell r="N1224"/>
          <cell r="P1224"/>
          <cell r="Q1224"/>
          <cell r="R1224"/>
          <cell r="S1224"/>
          <cell r="T1224"/>
          <cell r="U1224"/>
          <cell r="V1224"/>
        </row>
        <row r="1225">
          <cell r="C1225"/>
          <cell r="D1225"/>
          <cell r="E1225"/>
          <cell r="F1225"/>
          <cell r="G1225"/>
          <cell r="H1225"/>
          <cell r="J1225"/>
          <cell r="K1225"/>
          <cell r="M1225"/>
          <cell r="N1225"/>
          <cell r="P1225"/>
          <cell r="Q1225"/>
          <cell r="R1225"/>
          <cell r="S1225"/>
          <cell r="T1225"/>
          <cell r="U1225"/>
          <cell r="V1225"/>
        </row>
        <row r="1226">
          <cell r="C1226"/>
          <cell r="D1226"/>
          <cell r="E1226"/>
          <cell r="F1226"/>
          <cell r="G1226"/>
          <cell r="H1226"/>
          <cell r="J1226"/>
          <cell r="K1226"/>
          <cell r="M1226"/>
          <cell r="N1226"/>
          <cell r="P1226"/>
          <cell r="Q1226"/>
          <cell r="R1226"/>
          <cell r="S1226"/>
          <cell r="T1226"/>
          <cell r="U1226"/>
          <cell r="V1226"/>
        </row>
        <row r="1227">
          <cell r="C1227"/>
          <cell r="D1227"/>
          <cell r="E1227"/>
          <cell r="F1227"/>
          <cell r="G1227"/>
          <cell r="H1227"/>
          <cell r="J1227"/>
          <cell r="K1227"/>
          <cell r="M1227"/>
          <cell r="N1227"/>
          <cell r="P1227"/>
          <cell r="Q1227"/>
          <cell r="R1227"/>
          <cell r="S1227"/>
          <cell r="T1227"/>
          <cell r="U1227"/>
          <cell r="V1227"/>
        </row>
        <row r="1228">
          <cell r="C1228"/>
          <cell r="D1228"/>
          <cell r="E1228"/>
          <cell r="F1228"/>
          <cell r="G1228"/>
          <cell r="H1228"/>
          <cell r="J1228"/>
          <cell r="K1228"/>
          <cell r="M1228"/>
          <cell r="N1228"/>
          <cell r="P1228"/>
          <cell r="Q1228"/>
          <cell r="R1228"/>
          <cell r="S1228"/>
          <cell r="T1228"/>
          <cell r="U1228"/>
          <cell r="V1228"/>
        </row>
        <row r="1229">
          <cell r="C1229"/>
          <cell r="D1229"/>
          <cell r="E1229"/>
          <cell r="F1229"/>
          <cell r="G1229"/>
          <cell r="H1229"/>
          <cell r="J1229"/>
          <cell r="K1229"/>
          <cell r="M1229"/>
          <cell r="N1229"/>
          <cell r="P1229"/>
          <cell r="Q1229"/>
          <cell r="R1229"/>
          <cell r="S1229"/>
          <cell r="T1229"/>
          <cell r="U1229"/>
          <cell r="V1229"/>
        </row>
        <row r="1230">
          <cell r="C1230"/>
          <cell r="D1230"/>
          <cell r="E1230"/>
          <cell r="F1230"/>
          <cell r="G1230"/>
          <cell r="H1230"/>
          <cell r="J1230"/>
          <cell r="K1230"/>
          <cell r="M1230"/>
          <cell r="N1230"/>
          <cell r="P1230"/>
          <cell r="Q1230"/>
          <cell r="R1230"/>
          <cell r="S1230"/>
          <cell r="T1230"/>
          <cell r="U1230"/>
          <cell r="V1230"/>
        </row>
        <row r="1231">
          <cell r="C1231"/>
          <cell r="D1231"/>
          <cell r="E1231"/>
          <cell r="F1231"/>
          <cell r="G1231"/>
          <cell r="H1231"/>
          <cell r="J1231"/>
          <cell r="K1231"/>
          <cell r="M1231"/>
          <cell r="N1231"/>
          <cell r="P1231"/>
          <cell r="Q1231"/>
          <cell r="R1231"/>
          <cell r="S1231"/>
          <cell r="T1231"/>
          <cell r="U1231"/>
          <cell r="V1231"/>
        </row>
        <row r="1232">
          <cell r="C1232"/>
          <cell r="D1232"/>
          <cell r="E1232"/>
          <cell r="F1232"/>
          <cell r="G1232"/>
          <cell r="H1232"/>
          <cell r="J1232"/>
          <cell r="K1232"/>
          <cell r="M1232"/>
          <cell r="N1232"/>
          <cell r="P1232"/>
          <cell r="Q1232"/>
          <cell r="R1232"/>
          <cell r="S1232"/>
          <cell r="T1232"/>
          <cell r="U1232"/>
          <cell r="V1232"/>
        </row>
        <row r="1233">
          <cell r="C1233"/>
          <cell r="D1233"/>
          <cell r="E1233"/>
          <cell r="F1233"/>
          <cell r="G1233"/>
          <cell r="H1233"/>
          <cell r="J1233"/>
          <cell r="K1233"/>
          <cell r="M1233"/>
          <cell r="N1233"/>
          <cell r="P1233"/>
          <cell r="Q1233"/>
          <cell r="R1233"/>
          <cell r="S1233"/>
          <cell r="T1233"/>
          <cell r="U1233"/>
          <cell r="V1233"/>
        </row>
        <row r="1234">
          <cell r="C1234"/>
          <cell r="D1234"/>
          <cell r="E1234"/>
          <cell r="F1234"/>
          <cell r="G1234"/>
          <cell r="H1234"/>
          <cell r="J1234"/>
          <cell r="K1234"/>
          <cell r="M1234"/>
          <cell r="N1234"/>
          <cell r="P1234"/>
          <cell r="Q1234"/>
          <cell r="R1234"/>
          <cell r="S1234"/>
          <cell r="T1234"/>
          <cell r="U1234"/>
          <cell r="V1234"/>
        </row>
        <row r="1235">
          <cell r="C1235"/>
          <cell r="D1235"/>
          <cell r="E1235"/>
          <cell r="F1235"/>
          <cell r="G1235"/>
          <cell r="H1235"/>
          <cell r="J1235"/>
          <cell r="K1235"/>
          <cell r="M1235"/>
          <cell r="N1235"/>
          <cell r="P1235"/>
          <cell r="Q1235"/>
          <cell r="R1235"/>
          <cell r="S1235"/>
          <cell r="T1235"/>
          <cell r="U1235"/>
          <cell r="V1235"/>
        </row>
        <row r="1236">
          <cell r="C1236"/>
          <cell r="D1236"/>
          <cell r="E1236"/>
          <cell r="F1236"/>
          <cell r="G1236"/>
          <cell r="H1236"/>
          <cell r="J1236"/>
          <cell r="K1236"/>
          <cell r="M1236"/>
          <cell r="N1236"/>
          <cell r="P1236"/>
          <cell r="Q1236"/>
          <cell r="R1236"/>
          <cell r="S1236"/>
          <cell r="T1236"/>
          <cell r="U1236"/>
          <cell r="V1236"/>
        </row>
        <row r="1237">
          <cell r="C1237"/>
          <cell r="D1237"/>
          <cell r="E1237"/>
          <cell r="F1237"/>
          <cell r="G1237"/>
          <cell r="H1237"/>
          <cell r="J1237"/>
          <cell r="K1237"/>
          <cell r="M1237"/>
          <cell r="N1237"/>
          <cell r="P1237"/>
          <cell r="Q1237"/>
          <cell r="R1237"/>
          <cell r="S1237"/>
          <cell r="T1237"/>
          <cell r="U1237"/>
          <cell r="V1237"/>
        </row>
        <row r="1238">
          <cell r="C1238"/>
          <cell r="D1238"/>
          <cell r="E1238"/>
          <cell r="F1238"/>
          <cell r="G1238"/>
          <cell r="H1238"/>
          <cell r="J1238"/>
          <cell r="K1238"/>
          <cell r="M1238"/>
          <cell r="N1238"/>
          <cell r="P1238"/>
          <cell r="Q1238"/>
          <cell r="R1238"/>
          <cell r="S1238"/>
          <cell r="T1238"/>
          <cell r="U1238"/>
          <cell r="V1238"/>
        </row>
        <row r="1239">
          <cell r="C1239"/>
          <cell r="D1239"/>
          <cell r="E1239"/>
          <cell r="F1239"/>
          <cell r="G1239"/>
          <cell r="H1239"/>
          <cell r="J1239"/>
          <cell r="K1239"/>
          <cell r="M1239"/>
          <cell r="N1239"/>
          <cell r="P1239"/>
          <cell r="Q1239"/>
          <cell r="R1239"/>
          <cell r="S1239"/>
          <cell r="T1239"/>
          <cell r="U1239"/>
          <cell r="V1239"/>
        </row>
        <row r="1240">
          <cell r="C1240"/>
          <cell r="D1240"/>
          <cell r="E1240"/>
          <cell r="F1240"/>
          <cell r="G1240"/>
          <cell r="H1240"/>
          <cell r="J1240"/>
          <cell r="K1240"/>
          <cell r="M1240"/>
          <cell r="N1240"/>
          <cell r="P1240"/>
          <cell r="Q1240"/>
          <cell r="R1240"/>
          <cell r="S1240"/>
          <cell r="T1240"/>
          <cell r="U1240"/>
          <cell r="V1240"/>
        </row>
        <row r="1241">
          <cell r="C1241"/>
          <cell r="D1241"/>
          <cell r="E1241"/>
          <cell r="F1241"/>
          <cell r="G1241"/>
          <cell r="H1241"/>
          <cell r="J1241"/>
          <cell r="K1241"/>
          <cell r="M1241"/>
          <cell r="N1241"/>
          <cell r="P1241"/>
          <cell r="Q1241"/>
          <cell r="R1241"/>
          <cell r="S1241"/>
          <cell r="T1241"/>
          <cell r="U1241"/>
          <cell r="V1241"/>
        </row>
        <row r="1242">
          <cell r="C1242"/>
          <cell r="D1242"/>
          <cell r="E1242"/>
          <cell r="F1242"/>
          <cell r="G1242"/>
          <cell r="H1242"/>
          <cell r="J1242"/>
          <cell r="K1242"/>
          <cell r="M1242"/>
          <cell r="N1242"/>
          <cell r="P1242"/>
          <cell r="Q1242"/>
          <cell r="R1242"/>
          <cell r="S1242"/>
          <cell r="T1242"/>
          <cell r="U1242"/>
          <cell r="V1242"/>
        </row>
        <row r="1243">
          <cell r="C1243"/>
          <cell r="D1243"/>
          <cell r="E1243"/>
          <cell r="F1243"/>
          <cell r="G1243"/>
          <cell r="H1243"/>
          <cell r="J1243"/>
          <cell r="K1243"/>
          <cell r="M1243"/>
          <cell r="N1243"/>
          <cell r="P1243"/>
          <cell r="Q1243"/>
          <cell r="R1243"/>
          <cell r="S1243"/>
          <cell r="T1243"/>
          <cell r="U1243"/>
          <cell r="V1243"/>
        </row>
        <row r="1244">
          <cell r="C1244"/>
          <cell r="D1244"/>
          <cell r="E1244"/>
          <cell r="F1244"/>
          <cell r="G1244"/>
          <cell r="H1244"/>
          <cell r="J1244"/>
          <cell r="K1244"/>
          <cell r="M1244"/>
          <cell r="N1244"/>
          <cell r="P1244"/>
          <cell r="Q1244"/>
          <cell r="R1244"/>
          <cell r="S1244"/>
          <cell r="T1244"/>
          <cell r="U1244"/>
          <cell r="V1244"/>
        </row>
        <row r="1245">
          <cell r="C1245"/>
          <cell r="D1245"/>
          <cell r="E1245"/>
          <cell r="F1245"/>
          <cell r="G1245"/>
          <cell r="H1245"/>
          <cell r="J1245"/>
          <cell r="K1245"/>
          <cell r="M1245"/>
          <cell r="N1245"/>
          <cell r="P1245"/>
          <cell r="Q1245"/>
          <cell r="R1245"/>
          <cell r="S1245"/>
          <cell r="T1245"/>
          <cell r="U1245"/>
          <cell r="V1245"/>
        </row>
        <row r="1246">
          <cell r="C1246"/>
          <cell r="D1246"/>
          <cell r="E1246"/>
          <cell r="F1246"/>
          <cell r="G1246"/>
          <cell r="H1246"/>
          <cell r="J1246"/>
          <cell r="K1246"/>
          <cell r="M1246"/>
          <cell r="N1246"/>
          <cell r="P1246"/>
          <cell r="Q1246"/>
          <cell r="R1246"/>
          <cell r="S1246"/>
          <cell r="T1246"/>
          <cell r="U1246"/>
          <cell r="V1246"/>
        </row>
        <row r="1247">
          <cell r="C1247"/>
          <cell r="D1247"/>
          <cell r="E1247"/>
          <cell r="F1247"/>
          <cell r="G1247"/>
          <cell r="H1247"/>
          <cell r="J1247"/>
          <cell r="K1247"/>
          <cell r="M1247"/>
          <cell r="N1247"/>
          <cell r="P1247"/>
          <cell r="Q1247"/>
          <cell r="R1247"/>
          <cell r="S1247"/>
          <cell r="T1247"/>
          <cell r="U1247"/>
          <cell r="V1247"/>
        </row>
        <row r="1248">
          <cell r="C1248"/>
          <cell r="D1248"/>
          <cell r="E1248"/>
          <cell r="F1248"/>
          <cell r="G1248"/>
          <cell r="H1248"/>
          <cell r="J1248"/>
          <cell r="K1248"/>
          <cell r="M1248"/>
          <cell r="N1248"/>
          <cell r="P1248"/>
          <cell r="Q1248"/>
          <cell r="R1248"/>
          <cell r="S1248"/>
          <cell r="T1248"/>
          <cell r="U1248"/>
          <cell r="V1248"/>
        </row>
        <row r="1249">
          <cell r="C1249"/>
          <cell r="D1249"/>
          <cell r="E1249"/>
          <cell r="F1249"/>
          <cell r="G1249"/>
          <cell r="H1249"/>
          <cell r="J1249"/>
          <cell r="K1249"/>
          <cell r="M1249"/>
          <cell r="N1249"/>
          <cell r="P1249"/>
          <cell r="Q1249"/>
          <cell r="R1249"/>
          <cell r="S1249"/>
          <cell r="T1249"/>
          <cell r="U1249"/>
          <cell r="V1249"/>
        </row>
        <row r="1250">
          <cell r="C1250"/>
          <cell r="D1250"/>
          <cell r="E1250"/>
          <cell r="F1250"/>
          <cell r="G1250"/>
          <cell r="H1250"/>
          <cell r="J1250"/>
          <cell r="K1250"/>
          <cell r="M1250"/>
          <cell r="N1250"/>
          <cell r="P1250"/>
          <cell r="Q1250"/>
          <cell r="R1250"/>
          <cell r="S1250"/>
          <cell r="T1250"/>
          <cell r="U1250"/>
          <cell r="V1250"/>
        </row>
        <row r="1251">
          <cell r="C1251"/>
          <cell r="D1251"/>
          <cell r="E1251"/>
          <cell r="F1251"/>
          <cell r="G1251"/>
          <cell r="H1251"/>
          <cell r="J1251"/>
          <cell r="K1251"/>
          <cell r="M1251"/>
          <cell r="N1251"/>
          <cell r="P1251"/>
          <cell r="Q1251"/>
          <cell r="R1251"/>
          <cell r="S1251"/>
          <cell r="T1251"/>
          <cell r="U1251"/>
          <cell r="V1251"/>
        </row>
        <row r="1252">
          <cell r="C1252"/>
          <cell r="D1252"/>
          <cell r="E1252"/>
          <cell r="F1252"/>
          <cell r="G1252"/>
          <cell r="H1252"/>
          <cell r="J1252"/>
          <cell r="K1252"/>
          <cell r="M1252"/>
          <cell r="N1252"/>
          <cell r="P1252"/>
          <cell r="Q1252"/>
          <cell r="R1252"/>
          <cell r="S1252"/>
          <cell r="T1252"/>
          <cell r="U1252"/>
          <cell r="V1252"/>
        </row>
        <row r="1253">
          <cell r="C1253"/>
          <cell r="D1253"/>
          <cell r="E1253"/>
          <cell r="F1253"/>
          <cell r="G1253"/>
          <cell r="H1253"/>
          <cell r="J1253"/>
          <cell r="K1253"/>
          <cell r="M1253"/>
          <cell r="N1253"/>
          <cell r="P1253"/>
          <cell r="Q1253"/>
          <cell r="R1253"/>
          <cell r="S1253"/>
          <cell r="T1253"/>
          <cell r="U1253"/>
          <cell r="V1253"/>
        </row>
        <row r="1254">
          <cell r="C1254"/>
          <cell r="D1254"/>
          <cell r="E1254"/>
          <cell r="F1254"/>
          <cell r="G1254"/>
          <cell r="H1254"/>
          <cell r="J1254"/>
          <cell r="K1254"/>
          <cell r="M1254"/>
          <cell r="N1254"/>
          <cell r="P1254"/>
          <cell r="Q1254"/>
          <cell r="R1254"/>
          <cell r="S1254"/>
          <cell r="T1254"/>
          <cell r="U1254"/>
          <cell r="V1254"/>
        </row>
        <row r="1255">
          <cell r="C1255"/>
          <cell r="D1255"/>
          <cell r="E1255"/>
          <cell r="F1255"/>
          <cell r="G1255"/>
          <cell r="H1255"/>
          <cell r="J1255"/>
          <cell r="K1255"/>
          <cell r="M1255"/>
          <cell r="N1255"/>
          <cell r="P1255"/>
          <cell r="Q1255"/>
          <cell r="R1255"/>
          <cell r="S1255"/>
          <cell r="T1255"/>
          <cell r="U1255"/>
          <cell r="V1255"/>
        </row>
        <row r="1256">
          <cell r="C1256"/>
          <cell r="D1256"/>
          <cell r="E1256"/>
          <cell r="F1256"/>
          <cell r="G1256"/>
          <cell r="H1256"/>
          <cell r="J1256"/>
          <cell r="K1256"/>
          <cell r="M1256"/>
          <cell r="N1256"/>
          <cell r="P1256"/>
          <cell r="Q1256"/>
          <cell r="R1256"/>
          <cell r="S1256"/>
          <cell r="T1256"/>
          <cell r="U1256"/>
          <cell r="V1256"/>
        </row>
        <row r="1257">
          <cell r="C1257"/>
          <cell r="D1257"/>
          <cell r="E1257"/>
          <cell r="F1257"/>
          <cell r="G1257"/>
          <cell r="H1257"/>
          <cell r="J1257"/>
          <cell r="K1257"/>
          <cell r="M1257"/>
          <cell r="N1257"/>
          <cell r="P1257"/>
          <cell r="Q1257"/>
          <cell r="R1257"/>
          <cell r="S1257"/>
          <cell r="T1257"/>
          <cell r="U1257"/>
          <cell r="V1257"/>
        </row>
        <row r="1258">
          <cell r="C1258"/>
          <cell r="D1258"/>
          <cell r="E1258"/>
          <cell r="F1258"/>
          <cell r="G1258"/>
          <cell r="H1258"/>
          <cell r="J1258"/>
          <cell r="K1258"/>
          <cell r="M1258"/>
          <cell r="N1258"/>
          <cell r="P1258"/>
          <cell r="Q1258"/>
          <cell r="R1258"/>
          <cell r="S1258"/>
          <cell r="T1258"/>
          <cell r="U1258"/>
          <cell r="V1258"/>
        </row>
        <row r="1259">
          <cell r="C1259"/>
          <cell r="D1259"/>
          <cell r="E1259"/>
          <cell r="F1259"/>
          <cell r="G1259"/>
          <cell r="H1259"/>
          <cell r="J1259"/>
          <cell r="K1259"/>
          <cell r="M1259"/>
          <cell r="N1259"/>
          <cell r="P1259"/>
          <cell r="Q1259"/>
          <cell r="R1259"/>
          <cell r="S1259"/>
          <cell r="T1259"/>
          <cell r="U1259"/>
          <cell r="V1259"/>
        </row>
        <row r="1260">
          <cell r="C1260"/>
          <cell r="D1260"/>
          <cell r="E1260"/>
          <cell r="F1260"/>
          <cell r="G1260"/>
          <cell r="H1260"/>
          <cell r="J1260"/>
          <cell r="K1260"/>
          <cell r="M1260"/>
          <cell r="N1260"/>
          <cell r="P1260"/>
          <cell r="Q1260"/>
          <cell r="R1260"/>
          <cell r="S1260"/>
          <cell r="T1260"/>
          <cell r="U1260"/>
          <cell r="V1260"/>
        </row>
        <row r="1261">
          <cell r="C1261"/>
          <cell r="D1261"/>
          <cell r="E1261"/>
          <cell r="F1261"/>
          <cell r="G1261"/>
          <cell r="H1261"/>
          <cell r="J1261"/>
          <cell r="K1261"/>
          <cell r="M1261"/>
          <cell r="N1261"/>
          <cell r="P1261"/>
          <cell r="Q1261"/>
          <cell r="R1261"/>
          <cell r="S1261"/>
          <cell r="T1261"/>
          <cell r="U1261"/>
          <cell r="V1261"/>
        </row>
        <row r="1262">
          <cell r="C1262"/>
          <cell r="D1262"/>
          <cell r="E1262"/>
          <cell r="F1262"/>
          <cell r="G1262"/>
          <cell r="H1262"/>
          <cell r="J1262"/>
          <cell r="K1262"/>
          <cell r="M1262"/>
          <cell r="N1262"/>
          <cell r="P1262"/>
          <cell r="Q1262"/>
          <cell r="R1262"/>
          <cell r="S1262"/>
          <cell r="T1262"/>
          <cell r="U1262"/>
          <cell r="V1262"/>
        </row>
        <row r="1263">
          <cell r="C1263"/>
          <cell r="D1263"/>
          <cell r="E1263"/>
          <cell r="F1263"/>
          <cell r="G1263"/>
          <cell r="H1263"/>
          <cell r="J1263"/>
          <cell r="K1263"/>
          <cell r="M1263"/>
          <cell r="N1263"/>
          <cell r="P1263"/>
          <cell r="Q1263"/>
          <cell r="R1263"/>
          <cell r="S1263"/>
          <cell r="T1263"/>
          <cell r="U1263"/>
          <cell r="V1263"/>
        </row>
        <row r="1264">
          <cell r="C1264"/>
          <cell r="D1264"/>
          <cell r="E1264"/>
          <cell r="F1264"/>
          <cell r="G1264"/>
          <cell r="H1264"/>
          <cell r="J1264"/>
          <cell r="K1264"/>
          <cell r="M1264"/>
          <cell r="N1264"/>
          <cell r="P1264"/>
          <cell r="Q1264"/>
          <cell r="R1264"/>
          <cell r="S1264"/>
          <cell r="T1264"/>
          <cell r="U1264"/>
          <cell r="V1264"/>
        </row>
        <row r="1265">
          <cell r="C1265"/>
          <cell r="D1265"/>
          <cell r="E1265"/>
          <cell r="F1265"/>
          <cell r="G1265"/>
          <cell r="H1265"/>
          <cell r="J1265"/>
          <cell r="K1265"/>
          <cell r="M1265"/>
          <cell r="N1265"/>
          <cell r="P1265"/>
          <cell r="Q1265"/>
          <cell r="R1265"/>
          <cell r="S1265"/>
          <cell r="T1265"/>
          <cell r="U1265"/>
          <cell r="V1265"/>
        </row>
        <row r="1266">
          <cell r="C1266"/>
          <cell r="D1266"/>
          <cell r="E1266"/>
          <cell r="F1266"/>
          <cell r="G1266"/>
          <cell r="H1266"/>
          <cell r="J1266"/>
          <cell r="K1266"/>
          <cell r="M1266"/>
          <cell r="N1266"/>
          <cell r="P1266"/>
          <cell r="Q1266"/>
          <cell r="R1266"/>
          <cell r="S1266"/>
          <cell r="T1266"/>
          <cell r="U1266"/>
          <cell r="V1266"/>
        </row>
        <row r="1267">
          <cell r="C1267"/>
          <cell r="D1267"/>
          <cell r="E1267"/>
          <cell r="F1267"/>
          <cell r="G1267"/>
          <cell r="H1267"/>
          <cell r="J1267"/>
          <cell r="K1267"/>
          <cell r="M1267"/>
          <cell r="N1267"/>
          <cell r="P1267"/>
          <cell r="Q1267"/>
          <cell r="R1267"/>
          <cell r="S1267"/>
          <cell r="T1267"/>
          <cell r="U1267"/>
          <cell r="V1267"/>
        </row>
        <row r="1268">
          <cell r="C1268"/>
          <cell r="D1268"/>
          <cell r="E1268"/>
          <cell r="F1268"/>
          <cell r="G1268"/>
          <cell r="H1268"/>
          <cell r="J1268"/>
          <cell r="K1268"/>
          <cell r="M1268"/>
          <cell r="N1268"/>
          <cell r="P1268"/>
          <cell r="Q1268"/>
          <cell r="R1268"/>
          <cell r="S1268"/>
          <cell r="T1268"/>
          <cell r="U1268"/>
          <cell r="V1268"/>
        </row>
        <row r="1269">
          <cell r="C1269"/>
          <cell r="D1269"/>
          <cell r="E1269"/>
          <cell r="F1269"/>
          <cell r="G1269"/>
          <cell r="H1269"/>
          <cell r="J1269"/>
          <cell r="K1269"/>
          <cell r="M1269"/>
          <cell r="N1269"/>
          <cell r="P1269"/>
          <cell r="Q1269"/>
          <cell r="R1269"/>
          <cell r="S1269"/>
          <cell r="T1269"/>
          <cell r="U1269"/>
          <cell r="V1269"/>
        </row>
        <row r="1270">
          <cell r="C1270"/>
          <cell r="D1270"/>
          <cell r="E1270"/>
          <cell r="F1270"/>
          <cell r="G1270"/>
          <cell r="H1270"/>
          <cell r="J1270"/>
          <cell r="K1270"/>
          <cell r="M1270"/>
          <cell r="N1270"/>
          <cell r="P1270"/>
          <cell r="Q1270"/>
          <cell r="R1270"/>
          <cell r="S1270"/>
          <cell r="T1270"/>
          <cell r="U1270"/>
          <cell r="V1270"/>
        </row>
        <row r="1271">
          <cell r="C1271"/>
          <cell r="D1271"/>
          <cell r="E1271"/>
          <cell r="F1271"/>
          <cell r="G1271"/>
          <cell r="H1271"/>
          <cell r="J1271"/>
          <cell r="K1271"/>
          <cell r="M1271"/>
          <cell r="N1271"/>
          <cell r="P1271"/>
          <cell r="Q1271"/>
          <cell r="R1271"/>
          <cell r="S1271"/>
          <cell r="T1271"/>
          <cell r="U1271"/>
          <cell r="V1271"/>
        </row>
        <row r="1272">
          <cell r="C1272"/>
          <cell r="D1272"/>
          <cell r="E1272"/>
          <cell r="F1272"/>
          <cell r="G1272"/>
          <cell r="H1272"/>
          <cell r="J1272"/>
          <cell r="K1272"/>
          <cell r="M1272"/>
          <cell r="N1272"/>
          <cell r="P1272"/>
          <cell r="Q1272"/>
          <cell r="R1272"/>
          <cell r="S1272"/>
          <cell r="T1272"/>
          <cell r="U1272"/>
          <cell r="V1272"/>
        </row>
        <row r="1273">
          <cell r="C1273"/>
          <cell r="D1273"/>
          <cell r="E1273"/>
          <cell r="F1273"/>
          <cell r="G1273"/>
          <cell r="H1273"/>
          <cell r="J1273"/>
          <cell r="K1273"/>
          <cell r="M1273"/>
          <cell r="N1273"/>
          <cell r="P1273"/>
          <cell r="Q1273"/>
          <cell r="R1273"/>
          <cell r="S1273"/>
          <cell r="T1273"/>
          <cell r="U1273"/>
          <cell r="V1273"/>
        </row>
        <row r="1274">
          <cell r="C1274"/>
          <cell r="D1274"/>
          <cell r="E1274"/>
          <cell r="F1274"/>
          <cell r="G1274"/>
          <cell r="H1274"/>
          <cell r="J1274"/>
          <cell r="K1274"/>
          <cell r="M1274"/>
          <cell r="N1274"/>
          <cell r="P1274"/>
          <cell r="Q1274"/>
          <cell r="R1274"/>
          <cell r="S1274"/>
          <cell r="T1274"/>
          <cell r="U1274"/>
          <cell r="V1274"/>
        </row>
        <row r="1275">
          <cell r="C1275"/>
          <cell r="D1275"/>
          <cell r="E1275"/>
          <cell r="F1275"/>
          <cell r="G1275"/>
          <cell r="H1275"/>
          <cell r="J1275"/>
          <cell r="K1275"/>
          <cell r="M1275"/>
          <cell r="N1275"/>
          <cell r="P1275"/>
          <cell r="Q1275"/>
          <cell r="R1275"/>
          <cell r="S1275"/>
          <cell r="T1275"/>
          <cell r="U1275"/>
          <cell r="V1275"/>
        </row>
        <row r="1276">
          <cell r="C1276"/>
          <cell r="D1276"/>
          <cell r="E1276"/>
          <cell r="F1276"/>
          <cell r="G1276"/>
          <cell r="H1276"/>
          <cell r="J1276"/>
          <cell r="K1276"/>
          <cell r="M1276"/>
          <cell r="N1276"/>
          <cell r="P1276"/>
          <cell r="Q1276"/>
          <cell r="R1276"/>
          <cell r="S1276"/>
          <cell r="T1276"/>
          <cell r="U1276"/>
          <cell r="V1276"/>
        </row>
        <row r="1277">
          <cell r="C1277"/>
          <cell r="D1277"/>
          <cell r="E1277"/>
          <cell r="F1277"/>
          <cell r="G1277"/>
          <cell r="H1277"/>
          <cell r="J1277"/>
          <cell r="K1277"/>
          <cell r="M1277"/>
          <cell r="N1277"/>
          <cell r="P1277"/>
          <cell r="Q1277"/>
          <cell r="R1277"/>
          <cell r="S1277"/>
          <cell r="T1277"/>
          <cell r="U1277"/>
          <cell r="V1277"/>
        </row>
        <row r="1278">
          <cell r="C1278"/>
          <cell r="D1278"/>
          <cell r="E1278"/>
          <cell r="F1278"/>
          <cell r="G1278"/>
          <cell r="H1278"/>
          <cell r="J1278"/>
          <cell r="K1278"/>
          <cell r="M1278"/>
          <cell r="N1278"/>
          <cell r="P1278"/>
          <cell r="Q1278"/>
          <cell r="R1278"/>
          <cell r="S1278"/>
          <cell r="T1278"/>
          <cell r="U1278"/>
          <cell r="V1278"/>
        </row>
        <row r="1279">
          <cell r="C1279"/>
          <cell r="D1279"/>
          <cell r="E1279"/>
          <cell r="F1279"/>
          <cell r="G1279"/>
          <cell r="H1279"/>
          <cell r="J1279"/>
          <cell r="K1279"/>
          <cell r="M1279"/>
          <cell r="N1279"/>
          <cell r="P1279"/>
          <cell r="Q1279"/>
          <cell r="R1279"/>
          <cell r="S1279"/>
          <cell r="T1279"/>
          <cell r="U1279"/>
          <cell r="V1279"/>
        </row>
        <row r="1280">
          <cell r="C1280"/>
          <cell r="D1280"/>
          <cell r="E1280"/>
          <cell r="F1280"/>
          <cell r="G1280"/>
          <cell r="H1280"/>
          <cell r="J1280"/>
          <cell r="K1280"/>
          <cell r="M1280"/>
          <cell r="N1280"/>
          <cell r="P1280"/>
          <cell r="Q1280"/>
          <cell r="R1280"/>
          <cell r="S1280"/>
          <cell r="T1280"/>
          <cell r="U1280"/>
          <cell r="V1280"/>
        </row>
        <row r="1281">
          <cell r="C1281"/>
          <cell r="D1281"/>
          <cell r="E1281"/>
          <cell r="F1281"/>
          <cell r="G1281"/>
          <cell r="H1281"/>
          <cell r="J1281"/>
          <cell r="K1281"/>
          <cell r="M1281"/>
          <cell r="N1281"/>
          <cell r="P1281"/>
          <cell r="Q1281"/>
          <cell r="R1281"/>
          <cell r="S1281"/>
          <cell r="T1281"/>
          <cell r="U1281"/>
          <cell r="V1281"/>
        </row>
        <row r="1282">
          <cell r="C1282"/>
          <cell r="D1282"/>
          <cell r="E1282"/>
          <cell r="F1282"/>
          <cell r="G1282"/>
          <cell r="H1282"/>
          <cell r="J1282"/>
          <cell r="K1282"/>
          <cell r="M1282"/>
          <cell r="N1282"/>
          <cell r="P1282"/>
          <cell r="Q1282"/>
          <cell r="R1282"/>
          <cell r="S1282"/>
          <cell r="T1282"/>
          <cell r="U1282"/>
          <cell r="V1282"/>
        </row>
        <row r="1283">
          <cell r="C1283"/>
          <cell r="D1283"/>
          <cell r="E1283"/>
          <cell r="F1283"/>
          <cell r="G1283"/>
          <cell r="H1283"/>
          <cell r="J1283"/>
          <cell r="K1283"/>
          <cell r="M1283"/>
          <cell r="N1283"/>
          <cell r="P1283"/>
          <cell r="Q1283"/>
          <cell r="R1283"/>
          <cell r="S1283"/>
          <cell r="T1283"/>
          <cell r="U1283"/>
          <cell r="V1283"/>
        </row>
        <row r="1284">
          <cell r="C1284"/>
          <cell r="D1284"/>
          <cell r="E1284"/>
          <cell r="F1284"/>
          <cell r="G1284"/>
          <cell r="H1284"/>
          <cell r="J1284"/>
          <cell r="K1284"/>
          <cell r="M1284"/>
          <cell r="N1284"/>
          <cell r="P1284"/>
          <cell r="Q1284"/>
          <cell r="R1284"/>
          <cell r="S1284"/>
          <cell r="T1284"/>
          <cell r="U1284"/>
          <cell r="V1284"/>
        </row>
        <row r="1285">
          <cell r="C1285"/>
          <cell r="D1285"/>
          <cell r="E1285"/>
          <cell r="F1285"/>
          <cell r="G1285"/>
          <cell r="H1285"/>
          <cell r="J1285"/>
          <cell r="K1285"/>
          <cell r="M1285"/>
          <cell r="N1285"/>
          <cell r="P1285"/>
          <cell r="Q1285"/>
          <cell r="R1285"/>
          <cell r="S1285"/>
          <cell r="T1285"/>
          <cell r="U1285"/>
          <cell r="V1285"/>
        </row>
        <row r="1286">
          <cell r="C1286"/>
          <cell r="D1286"/>
          <cell r="E1286"/>
          <cell r="F1286"/>
          <cell r="G1286"/>
          <cell r="H1286"/>
          <cell r="J1286"/>
          <cell r="K1286"/>
          <cell r="M1286"/>
          <cell r="N1286"/>
          <cell r="P1286"/>
          <cell r="Q1286"/>
          <cell r="R1286"/>
          <cell r="S1286"/>
          <cell r="T1286"/>
          <cell r="U1286"/>
          <cell r="V1286"/>
        </row>
        <row r="1287">
          <cell r="C1287"/>
          <cell r="D1287"/>
          <cell r="E1287"/>
          <cell r="F1287"/>
          <cell r="G1287"/>
          <cell r="H1287"/>
          <cell r="J1287"/>
          <cell r="K1287"/>
          <cell r="M1287"/>
          <cell r="N1287"/>
          <cell r="P1287"/>
          <cell r="Q1287"/>
          <cell r="R1287"/>
          <cell r="S1287"/>
          <cell r="T1287"/>
          <cell r="U1287"/>
          <cell r="V1287"/>
        </row>
        <row r="1288">
          <cell r="C1288"/>
          <cell r="D1288"/>
          <cell r="E1288"/>
          <cell r="F1288"/>
          <cell r="G1288"/>
          <cell r="H1288"/>
          <cell r="J1288"/>
          <cell r="K1288"/>
          <cell r="M1288"/>
          <cell r="N1288"/>
          <cell r="P1288"/>
          <cell r="Q1288"/>
          <cell r="R1288"/>
          <cell r="S1288"/>
          <cell r="T1288"/>
          <cell r="U1288"/>
          <cell r="V1288"/>
        </row>
        <row r="1289">
          <cell r="C1289"/>
          <cell r="D1289"/>
          <cell r="E1289"/>
          <cell r="F1289"/>
          <cell r="G1289"/>
          <cell r="H1289"/>
          <cell r="J1289"/>
          <cell r="K1289"/>
          <cell r="M1289"/>
          <cell r="N1289"/>
          <cell r="P1289"/>
          <cell r="Q1289"/>
          <cell r="R1289"/>
          <cell r="S1289"/>
          <cell r="T1289"/>
          <cell r="U1289"/>
          <cell r="V1289"/>
        </row>
        <row r="1290">
          <cell r="C1290"/>
          <cell r="D1290"/>
          <cell r="E1290"/>
          <cell r="F1290"/>
          <cell r="G1290"/>
          <cell r="H1290"/>
          <cell r="J1290"/>
          <cell r="K1290"/>
          <cell r="M1290"/>
          <cell r="N1290"/>
          <cell r="P1290"/>
          <cell r="Q1290"/>
          <cell r="R1290"/>
          <cell r="S1290"/>
          <cell r="T1290"/>
          <cell r="U1290"/>
          <cell r="V1290"/>
        </row>
        <row r="1291">
          <cell r="C1291"/>
          <cell r="D1291"/>
          <cell r="E1291"/>
          <cell r="F1291"/>
          <cell r="G1291"/>
          <cell r="H1291"/>
          <cell r="J1291"/>
          <cell r="K1291"/>
          <cell r="M1291"/>
          <cell r="N1291"/>
          <cell r="P1291"/>
          <cell r="Q1291"/>
          <cell r="R1291"/>
          <cell r="S1291"/>
          <cell r="T1291"/>
          <cell r="U1291"/>
          <cell r="V1291"/>
        </row>
        <row r="1292">
          <cell r="C1292"/>
          <cell r="D1292"/>
          <cell r="E1292"/>
          <cell r="F1292"/>
          <cell r="G1292"/>
          <cell r="H1292"/>
          <cell r="J1292"/>
          <cell r="K1292"/>
          <cell r="M1292"/>
          <cell r="N1292"/>
          <cell r="P1292"/>
          <cell r="Q1292"/>
          <cell r="R1292"/>
          <cell r="S1292"/>
          <cell r="T1292"/>
          <cell r="U1292"/>
          <cell r="V1292"/>
        </row>
        <row r="1293">
          <cell r="C1293"/>
          <cell r="D1293"/>
          <cell r="E1293"/>
          <cell r="F1293"/>
          <cell r="G1293"/>
          <cell r="H1293"/>
          <cell r="J1293"/>
          <cell r="K1293"/>
          <cell r="M1293"/>
          <cell r="N1293"/>
          <cell r="P1293"/>
          <cell r="Q1293"/>
          <cell r="R1293"/>
          <cell r="S1293"/>
          <cell r="T1293"/>
          <cell r="U1293"/>
          <cell r="V1293"/>
        </row>
        <row r="1294">
          <cell r="C1294"/>
          <cell r="D1294"/>
          <cell r="E1294"/>
          <cell r="F1294"/>
          <cell r="G1294"/>
          <cell r="H1294"/>
          <cell r="J1294"/>
          <cell r="K1294"/>
          <cell r="M1294"/>
          <cell r="N1294"/>
          <cell r="P1294"/>
          <cell r="Q1294"/>
          <cell r="R1294"/>
          <cell r="S1294"/>
          <cell r="T1294"/>
          <cell r="U1294"/>
          <cell r="V1294"/>
        </row>
        <row r="1295">
          <cell r="C1295"/>
          <cell r="D1295"/>
          <cell r="E1295"/>
          <cell r="F1295"/>
          <cell r="G1295"/>
          <cell r="H1295"/>
          <cell r="J1295"/>
          <cell r="K1295"/>
          <cell r="M1295"/>
          <cell r="N1295"/>
          <cell r="P1295"/>
          <cell r="Q1295"/>
          <cell r="R1295"/>
          <cell r="S1295"/>
          <cell r="T1295"/>
          <cell r="U1295"/>
          <cell r="V1295"/>
        </row>
        <row r="1296">
          <cell r="C1296"/>
          <cell r="D1296"/>
          <cell r="E1296"/>
          <cell r="F1296"/>
          <cell r="G1296"/>
          <cell r="H1296"/>
          <cell r="J1296"/>
          <cell r="K1296"/>
          <cell r="M1296"/>
          <cell r="N1296"/>
          <cell r="P1296"/>
          <cell r="Q1296"/>
          <cell r="R1296"/>
          <cell r="S1296"/>
          <cell r="T1296"/>
          <cell r="U1296"/>
          <cell r="V1296"/>
        </row>
        <row r="1297">
          <cell r="C1297"/>
          <cell r="D1297"/>
          <cell r="E1297"/>
          <cell r="F1297"/>
          <cell r="G1297"/>
          <cell r="H1297"/>
          <cell r="J1297"/>
          <cell r="K1297"/>
          <cell r="M1297"/>
          <cell r="N1297"/>
          <cell r="P1297"/>
          <cell r="Q1297"/>
          <cell r="R1297"/>
          <cell r="S1297"/>
          <cell r="T1297"/>
          <cell r="U1297"/>
          <cell r="V1297"/>
        </row>
        <row r="1298">
          <cell r="C1298"/>
          <cell r="D1298"/>
          <cell r="E1298"/>
          <cell r="F1298"/>
          <cell r="G1298"/>
          <cell r="H1298"/>
          <cell r="J1298"/>
          <cell r="K1298"/>
          <cell r="M1298"/>
          <cell r="N1298"/>
          <cell r="P1298"/>
          <cell r="Q1298"/>
          <cell r="R1298"/>
          <cell r="S1298"/>
          <cell r="T1298"/>
          <cell r="U1298"/>
          <cell r="V1298"/>
        </row>
        <row r="1299">
          <cell r="C1299"/>
          <cell r="D1299"/>
          <cell r="E1299"/>
          <cell r="F1299"/>
          <cell r="G1299"/>
          <cell r="H1299"/>
          <cell r="J1299"/>
          <cell r="K1299"/>
          <cell r="M1299"/>
          <cell r="N1299"/>
          <cell r="P1299"/>
          <cell r="Q1299"/>
          <cell r="R1299"/>
          <cell r="S1299"/>
          <cell r="T1299"/>
          <cell r="U1299"/>
          <cell r="V1299"/>
        </row>
        <row r="1300">
          <cell r="C1300"/>
          <cell r="D1300"/>
          <cell r="E1300"/>
          <cell r="F1300"/>
          <cell r="G1300"/>
          <cell r="H1300"/>
          <cell r="J1300"/>
          <cell r="K1300"/>
          <cell r="M1300"/>
          <cell r="N1300"/>
          <cell r="P1300"/>
          <cell r="Q1300"/>
          <cell r="R1300"/>
          <cell r="S1300"/>
          <cell r="T1300"/>
          <cell r="U1300"/>
          <cell r="V1300"/>
        </row>
        <row r="1301">
          <cell r="C1301"/>
          <cell r="D1301"/>
          <cell r="E1301"/>
          <cell r="F1301"/>
          <cell r="G1301"/>
          <cell r="H1301"/>
          <cell r="J1301"/>
          <cell r="K1301"/>
          <cell r="M1301"/>
          <cell r="N1301"/>
          <cell r="P1301"/>
          <cell r="Q1301"/>
          <cell r="R1301"/>
          <cell r="S1301"/>
          <cell r="T1301"/>
          <cell r="U1301"/>
          <cell r="V1301"/>
        </row>
        <row r="1302">
          <cell r="C1302"/>
          <cell r="D1302"/>
          <cell r="E1302"/>
          <cell r="F1302"/>
          <cell r="G1302"/>
          <cell r="H1302"/>
          <cell r="J1302"/>
          <cell r="K1302"/>
          <cell r="M1302"/>
          <cell r="N1302"/>
          <cell r="P1302"/>
          <cell r="Q1302"/>
          <cell r="R1302"/>
          <cell r="S1302"/>
          <cell r="T1302"/>
          <cell r="U1302"/>
          <cell r="V1302"/>
        </row>
        <row r="1303">
          <cell r="C1303"/>
          <cell r="D1303"/>
          <cell r="E1303"/>
          <cell r="F1303"/>
          <cell r="G1303"/>
          <cell r="H1303"/>
          <cell r="J1303"/>
          <cell r="K1303"/>
          <cell r="M1303"/>
          <cell r="N1303"/>
          <cell r="P1303"/>
          <cell r="Q1303"/>
          <cell r="R1303"/>
          <cell r="S1303"/>
          <cell r="T1303"/>
          <cell r="U1303"/>
          <cell r="V1303"/>
        </row>
        <row r="1304">
          <cell r="C1304"/>
          <cell r="D1304"/>
          <cell r="E1304"/>
          <cell r="F1304"/>
          <cell r="G1304"/>
          <cell r="H1304"/>
          <cell r="J1304"/>
          <cell r="K1304"/>
          <cell r="M1304"/>
          <cell r="N1304"/>
          <cell r="P1304"/>
          <cell r="Q1304"/>
          <cell r="R1304"/>
          <cell r="S1304"/>
          <cell r="T1304"/>
          <cell r="U1304"/>
          <cell r="V1304"/>
        </row>
        <row r="1305">
          <cell r="C1305"/>
          <cell r="D1305"/>
          <cell r="E1305"/>
          <cell r="F1305"/>
          <cell r="G1305"/>
          <cell r="H1305"/>
          <cell r="J1305"/>
          <cell r="K1305"/>
          <cell r="M1305"/>
          <cell r="N1305"/>
          <cell r="P1305"/>
          <cell r="Q1305"/>
          <cell r="R1305"/>
          <cell r="S1305"/>
          <cell r="T1305"/>
          <cell r="U1305"/>
          <cell r="V1305"/>
        </row>
        <row r="1306">
          <cell r="C1306"/>
          <cell r="D1306"/>
          <cell r="E1306"/>
          <cell r="F1306"/>
          <cell r="G1306"/>
          <cell r="H1306"/>
          <cell r="J1306"/>
          <cell r="K1306"/>
          <cell r="M1306"/>
          <cell r="N1306"/>
          <cell r="P1306"/>
          <cell r="Q1306"/>
          <cell r="R1306"/>
          <cell r="S1306"/>
          <cell r="T1306"/>
          <cell r="U1306"/>
          <cell r="V1306"/>
        </row>
        <row r="1307">
          <cell r="C1307"/>
          <cell r="D1307"/>
          <cell r="E1307"/>
          <cell r="F1307"/>
          <cell r="G1307"/>
          <cell r="H1307"/>
          <cell r="J1307"/>
          <cell r="K1307"/>
          <cell r="M1307"/>
          <cell r="N1307"/>
          <cell r="P1307"/>
          <cell r="Q1307"/>
          <cell r="R1307"/>
          <cell r="S1307"/>
          <cell r="T1307"/>
          <cell r="U1307"/>
          <cell r="V1307"/>
        </row>
        <row r="1308">
          <cell r="C1308"/>
          <cell r="D1308"/>
          <cell r="E1308"/>
          <cell r="F1308"/>
          <cell r="G1308"/>
          <cell r="H1308"/>
          <cell r="J1308"/>
          <cell r="K1308"/>
          <cell r="M1308"/>
          <cell r="N1308"/>
          <cell r="P1308"/>
          <cell r="Q1308"/>
          <cell r="R1308"/>
          <cell r="S1308"/>
          <cell r="T1308"/>
          <cell r="U1308"/>
          <cell r="V1308"/>
        </row>
        <row r="1309">
          <cell r="C1309"/>
          <cell r="D1309"/>
          <cell r="E1309"/>
          <cell r="F1309"/>
          <cell r="G1309"/>
          <cell r="H1309"/>
          <cell r="J1309"/>
          <cell r="K1309"/>
          <cell r="M1309"/>
          <cell r="N1309"/>
          <cell r="P1309"/>
          <cell r="Q1309"/>
          <cell r="R1309"/>
          <cell r="S1309"/>
          <cell r="T1309"/>
          <cell r="U1309"/>
          <cell r="V1309"/>
        </row>
        <row r="1310">
          <cell r="C1310"/>
          <cell r="D1310"/>
          <cell r="E1310"/>
          <cell r="F1310"/>
          <cell r="G1310"/>
          <cell r="H1310"/>
          <cell r="J1310"/>
          <cell r="K1310"/>
          <cell r="M1310"/>
          <cell r="N1310"/>
          <cell r="P1310"/>
          <cell r="Q1310"/>
          <cell r="R1310"/>
          <cell r="S1310"/>
          <cell r="T1310"/>
          <cell r="U1310"/>
          <cell r="V1310"/>
        </row>
        <row r="1311">
          <cell r="C1311"/>
          <cell r="D1311"/>
          <cell r="E1311"/>
          <cell r="F1311"/>
          <cell r="G1311"/>
          <cell r="H1311"/>
          <cell r="J1311"/>
          <cell r="K1311"/>
          <cell r="M1311"/>
          <cell r="N1311"/>
          <cell r="P1311"/>
          <cell r="Q1311"/>
          <cell r="R1311"/>
          <cell r="S1311"/>
          <cell r="T1311"/>
          <cell r="U1311"/>
          <cell r="V1311"/>
        </row>
        <row r="1312">
          <cell r="C1312"/>
          <cell r="D1312"/>
          <cell r="E1312"/>
          <cell r="F1312"/>
          <cell r="G1312"/>
          <cell r="H1312"/>
          <cell r="J1312"/>
          <cell r="K1312"/>
          <cell r="M1312"/>
          <cell r="N1312"/>
          <cell r="P1312"/>
          <cell r="Q1312"/>
          <cell r="R1312"/>
          <cell r="S1312"/>
          <cell r="T1312"/>
          <cell r="U1312"/>
          <cell r="V1312"/>
        </row>
        <row r="1313">
          <cell r="C1313"/>
          <cell r="D1313"/>
          <cell r="E1313"/>
          <cell r="F1313"/>
          <cell r="G1313"/>
          <cell r="H1313"/>
          <cell r="J1313"/>
          <cell r="K1313"/>
          <cell r="M1313"/>
          <cell r="N1313"/>
          <cell r="P1313"/>
          <cell r="Q1313"/>
          <cell r="R1313"/>
          <cell r="S1313"/>
          <cell r="T1313"/>
          <cell r="U1313"/>
          <cell r="V1313"/>
        </row>
        <row r="1314">
          <cell r="C1314"/>
          <cell r="D1314"/>
          <cell r="E1314"/>
          <cell r="F1314"/>
          <cell r="G1314"/>
          <cell r="H1314"/>
          <cell r="J1314"/>
          <cell r="K1314"/>
          <cell r="M1314"/>
          <cell r="N1314"/>
          <cell r="P1314"/>
          <cell r="Q1314"/>
          <cell r="R1314"/>
          <cell r="S1314"/>
          <cell r="T1314"/>
          <cell r="U1314"/>
          <cell r="V1314"/>
        </row>
        <row r="1315">
          <cell r="C1315"/>
          <cell r="D1315"/>
          <cell r="E1315"/>
          <cell r="F1315"/>
          <cell r="G1315"/>
          <cell r="H1315"/>
          <cell r="J1315"/>
          <cell r="K1315"/>
          <cell r="M1315"/>
          <cell r="N1315"/>
          <cell r="P1315"/>
          <cell r="Q1315"/>
          <cell r="R1315"/>
          <cell r="S1315"/>
          <cell r="T1315"/>
          <cell r="U1315"/>
          <cell r="V1315"/>
        </row>
        <row r="1316">
          <cell r="C1316"/>
          <cell r="D1316"/>
          <cell r="E1316"/>
          <cell r="F1316"/>
          <cell r="G1316"/>
          <cell r="H1316"/>
          <cell r="J1316"/>
          <cell r="K1316"/>
          <cell r="M1316"/>
          <cell r="N1316"/>
          <cell r="P1316"/>
          <cell r="Q1316"/>
          <cell r="R1316"/>
          <cell r="S1316"/>
          <cell r="T1316"/>
          <cell r="U1316"/>
          <cell r="V1316"/>
        </row>
        <row r="1317">
          <cell r="C1317"/>
          <cell r="D1317"/>
          <cell r="E1317"/>
          <cell r="F1317"/>
          <cell r="G1317"/>
          <cell r="H1317"/>
          <cell r="J1317"/>
          <cell r="K1317"/>
          <cell r="M1317"/>
          <cell r="N1317"/>
          <cell r="P1317"/>
          <cell r="Q1317"/>
          <cell r="R1317"/>
          <cell r="S1317"/>
          <cell r="T1317"/>
          <cell r="U1317"/>
          <cell r="V1317"/>
        </row>
        <row r="1318">
          <cell r="C1318"/>
          <cell r="D1318"/>
          <cell r="E1318"/>
          <cell r="F1318"/>
          <cell r="G1318"/>
          <cell r="H1318"/>
          <cell r="J1318"/>
          <cell r="K1318"/>
          <cell r="M1318"/>
          <cell r="N1318"/>
          <cell r="P1318"/>
          <cell r="Q1318"/>
          <cell r="R1318"/>
          <cell r="S1318"/>
          <cell r="T1318"/>
          <cell r="U1318"/>
          <cell r="V1318"/>
        </row>
        <row r="1319">
          <cell r="C1319"/>
          <cell r="D1319"/>
          <cell r="E1319"/>
          <cell r="F1319"/>
          <cell r="G1319"/>
          <cell r="H1319"/>
          <cell r="J1319"/>
          <cell r="K1319"/>
          <cell r="M1319"/>
          <cell r="N1319"/>
          <cell r="P1319"/>
          <cell r="Q1319"/>
          <cell r="R1319"/>
          <cell r="S1319"/>
          <cell r="T1319"/>
          <cell r="U1319"/>
          <cell r="V1319"/>
        </row>
        <row r="1320">
          <cell r="C1320"/>
          <cell r="D1320"/>
          <cell r="E1320"/>
          <cell r="F1320"/>
          <cell r="G1320"/>
          <cell r="H1320"/>
          <cell r="J1320"/>
          <cell r="K1320"/>
          <cell r="M1320"/>
          <cell r="N1320"/>
          <cell r="P1320"/>
          <cell r="Q1320"/>
          <cell r="R1320"/>
          <cell r="S1320"/>
          <cell r="T1320"/>
          <cell r="U1320"/>
          <cell r="V1320"/>
        </row>
        <row r="1321">
          <cell r="C1321"/>
          <cell r="D1321"/>
          <cell r="E1321"/>
          <cell r="F1321"/>
          <cell r="G1321"/>
          <cell r="H1321"/>
          <cell r="J1321"/>
          <cell r="K1321"/>
          <cell r="M1321"/>
          <cell r="N1321"/>
          <cell r="P1321"/>
          <cell r="Q1321"/>
          <cell r="R1321"/>
          <cell r="S1321"/>
          <cell r="T1321"/>
          <cell r="U1321"/>
          <cell r="V1321"/>
        </row>
        <row r="1322">
          <cell r="C1322"/>
          <cell r="D1322"/>
          <cell r="E1322"/>
          <cell r="F1322"/>
          <cell r="G1322"/>
          <cell r="H1322"/>
          <cell r="J1322"/>
          <cell r="K1322"/>
          <cell r="M1322"/>
          <cell r="N1322"/>
          <cell r="P1322"/>
          <cell r="Q1322"/>
          <cell r="R1322"/>
          <cell r="S1322"/>
          <cell r="T1322"/>
          <cell r="U1322"/>
          <cell r="V1322"/>
        </row>
        <row r="1323">
          <cell r="C1323"/>
          <cell r="D1323"/>
          <cell r="E1323"/>
          <cell r="F1323"/>
          <cell r="G1323"/>
          <cell r="H1323"/>
          <cell r="J1323"/>
          <cell r="K1323"/>
          <cell r="M1323"/>
          <cell r="N1323"/>
          <cell r="P1323"/>
          <cell r="Q1323"/>
          <cell r="R1323"/>
          <cell r="S1323"/>
          <cell r="T1323"/>
          <cell r="U1323"/>
          <cell r="V1323"/>
        </row>
        <row r="1324">
          <cell r="C1324"/>
          <cell r="D1324"/>
          <cell r="E1324"/>
          <cell r="F1324"/>
          <cell r="G1324"/>
          <cell r="H1324"/>
          <cell r="J1324"/>
          <cell r="K1324"/>
          <cell r="M1324"/>
          <cell r="N1324"/>
          <cell r="P1324"/>
          <cell r="Q1324"/>
          <cell r="R1324"/>
          <cell r="S1324"/>
          <cell r="T1324"/>
          <cell r="U1324"/>
          <cell r="V1324"/>
        </row>
        <row r="1325">
          <cell r="C1325"/>
          <cell r="D1325"/>
          <cell r="E1325"/>
          <cell r="F1325"/>
          <cell r="G1325"/>
          <cell r="H1325"/>
          <cell r="J1325"/>
          <cell r="K1325"/>
          <cell r="M1325"/>
          <cell r="N1325"/>
          <cell r="P1325"/>
          <cell r="Q1325"/>
          <cell r="R1325"/>
          <cell r="S1325"/>
          <cell r="T1325"/>
          <cell r="U1325"/>
          <cell r="V1325"/>
        </row>
        <row r="1326">
          <cell r="C1326"/>
          <cell r="D1326"/>
          <cell r="E1326"/>
          <cell r="F1326"/>
          <cell r="G1326"/>
          <cell r="H1326"/>
          <cell r="J1326"/>
          <cell r="K1326"/>
          <cell r="M1326"/>
          <cell r="N1326"/>
          <cell r="P1326"/>
          <cell r="Q1326"/>
          <cell r="R1326"/>
          <cell r="S1326"/>
          <cell r="T1326"/>
          <cell r="U1326"/>
          <cell r="V1326"/>
        </row>
        <row r="1327">
          <cell r="C1327"/>
          <cell r="D1327"/>
          <cell r="E1327"/>
          <cell r="F1327"/>
          <cell r="G1327"/>
          <cell r="H1327"/>
          <cell r="J1327"/>
          <cell r="K1327"/>
          <cell r="M1327"/>
          <cell r="N1327"/>
          <cell r="P1327"/>
          <cell r="Q1327"/>
          <cell r="R1327"/>
          <cell r="S1327"/>
          <cell r="T1327"/>
          <cell r="U1327"/>
          <cell r="V1327"/>
        </row>
        <row r="1328">
          <cell r="C1328"/>
          <cell r="D1328"/>
          <cell r="E1328"/>
          <cell r="F1328"/>
          <cell r="G1328"/>
          <cell r="H1328"/>
          <cell r="J1328"/>
          <cell r="K1328"/>
          <cell r="M1328"/>
          <cell r="N1328"/>
          <cell r="P1328"/>
          <cell r="Q1328"/>
          <cell r="R1328"/>
          <cell r="S1328"/>
          <cell r="T1328"/>
          <cell r="U1328"/>
          <cell r="V1328"/>
        </row>
        <row r="1329">
          <cell r="C1329"/>
          <cell r="D1329"/>
          <cell r="E1329"/>
          <cell r="F1329"/>
          <cell r="G1329"/>
          <cell r="H1329"/>
          <cell r="J1329"/>
          <cell r="K1329"/>
          <cell r="M1329"/>
          <cell r="N1329"/>
          <cell r="P1329"/>
          <cell r="Q1329"/>
          <cell r="R1329"/>
          <cell r="S1329"/>
          <cell r="T1329"/>
          <cell r="U1329"/>
          <cell r="V1329"/>
        </row>
        <row r="1330">
          <cell r="C1330"/>
          <cell r="D1330"/>
          <cell r="E1330"/>
          <cell r="F1330"/>
          <cell r="G1330"/>
          <cell r="H1330"/>
          <cell r="J1330"/>
          <cell r="K1330"/>
          <cell r="M1330"/>
          <cell r="N1330"/>
          <cell r="P1330"/>
          <cell r="Q1330"/>
          <cell r="R1330"/>
          <cell r="S1330"/>
          <cell r="T1330"/>
          <cell r="U1330"/>
          <cell r="V1330"/>
        </row>
        <row r="1331">
          <cell r="C1331"/>
          <cell r="D1331"/>
          <cell r="E1331"/>
          <cell r="F1331"/>
          <cell r="G1331"/>
          <cell r="H1331"/>
          <cell r="J1331"/>
          <cell r="K1331"/>
          <cell r="M1331"/>
          <cell r="N1331"/>
          <cell r="P1331"/>
          <cell r="Q1331"/>
          <cell r="R1331"/>
          <cell r="S1331"/>
          <cell r="T1331"/>
          <cell r="U1331"/>
          <cell r="V1331"/>
        </row>
        <row r="1332">
          <cell r="C1332"/>
          <cell r="D1332"/>
          <cell r="E1332"/>
          <cell r="F1332"/>
          <cell r="G1332"/>
          <cell r="H1332"/>
          <cell r="J1332"/>
          <cell r="K1332"/>
          <cell r="M1332"/>
          <cell r="N1332"/>
          <cell r="P1332"/>
          <cell r="Q1332"/>
          <cell r="R1332"/>
          <cell r="S1332"/>
          <cell r="T1332"/>
          <cell r="U1332"/>
          <cell r="V1332"/>
        </row>
        <row r="1333">
          <cell r="C1333"/>
          <cell r="D1333"/>
          <cell r="E1333"/>
          <cell r="F1333"/>
          <cell r="G1333"/>
          <cell r="H1333"/>
          <cell r="J1333"/>
          <cell r="K1333"/>
          <cell r="M1333"/>
          <cell r="N1333"/>
          <cell r="P1333"/>
          <cell r="Q1333"/>
          <cell r="R1333"/>
          <cell r="S1333"/>
          <cell r="T1333"/>
          <cell r="U1333"/>
          <cell r="V1333"/>
        </row>
        <row r="1334">
          <cell r="C1334"/>
          <cell r="D1334"/>
          <cell r="E1334"/>
          <cell r="F1334"/>
          <cell r="G1334"/>
          <cell r="H1334"/>
          <cell r="J1334"/>
          <cell r="K1334"/>
          <cell r="M1334"/>
          <cell r="N1334"/>
          <cell r="P1334"/>
          <cell r="Q1334"/>
          <cell r="R1334"/>
          <cell r="S1334"/>
          <cell r="T1334"/>
          <cell r="U1334"/>
          <cell r="V1334"/>
        </row>
        <row r="1335">
          <cell r="C1335"/>
          <cell r="D1335"/>
          <cell r="E1335"/>
          <cell r="F1335"/>
          <cell r="G1335"/>
          <cell r="H1335"/>
          <cell r="J1335"/>
          <cell r="K1335"/>
          <cell r="M1335"/>
          <cell r="N1335"/>
          <cell r="P1335"/>
          <cell r="Q1335"/>
          <cell r="R1335"/>
          <cell r="S1335"/>
          <cell r="T1335"/>
          <cell r="U1335"/>
          <cell r="V1335"/>
        </row>
        <row r="1336">
          <cell r="C1336"/>
          <cell r="D1336"/>
          <cell r="E1336"/>
          <cell r="F1336"/>
          <cell r="G1336"/>
          <cell r="H1336"/>
          <cell r="J1336"/>
          <cell r="K1336"/>
          <cell r="M1336"/>
          <cell r="N1336"/>
          <cell r="P1336"/>
          <cell r="Q1336"/>
          <cell r="R1336"/>
          <cell r="S1336"/>
          <cell r="T1336"/>
          <cell r="U1336"/>
          <cell r="V1336"/>
        </row>
        <row r="1337">
          <cell r="C1337"/>
          <cell r="D1337"/>
          <cell r="E1337"/>
          <cell r="F1337"/>
          <cell r="G1337"/>
          <cell r="H1337"/>
          <cell r="J1337"/>
          <cell r="K1337"/>
          <cell r="M1337"/>
          <cell r="N1337"/>
          <cell r="P1337"/>
          <cell r="Q1337"/>
          <cell r="R1337"/>
          <cell r="S1337"/>
          <cell r="T1337"/>
          <cell r="U1337"/>
          <cell r="V1337"/>
        </row>
        <row r="1338">
          <cell r="C1338"/>
          <cell r="D1338"/>
          <cell r="E1338"/>
          <cell r="F1338"/>
          <cell r="G1338"/>
          <cell r="H1338"/>
          <cell r="J1338"/>
          <cell r="K1338"/>
          <cell r="M1338"/>
          <cell r="N1338"/>
          <cell r="P1338"/>
          <cell r="Q1338"/>
          <cell r="R1338"/>
          <cell r="S1338"/>
          <cell r="T1338"/>
          <cell r="U1338"/>
          <cell r="V1338"/>
        </row>
        <row r="1339">
          <cell r="C1339"/>
          <cell r="D1339"/>
          <cell r="E1339"/>
          <cell r="F1339"/>
          <cell r="G1339"/>
          <cell r="H1339"/>
          <cell r="J1339"/>
          <cell r="K1339"/>
          <cell r="M1339"/>
          <cell r="N1339"/>
          <cell r="P1339"/>
          <cell r="Q1339"/>
          <cell r="R1339"/>
          <cell r="S1339"/>
          <cell r="T1339"/>
          <cell r="U1339"/>
          <cell r="V1339"/>
        </row>
        <row r="1340">
          <cell r="C1340"/>
          <cell r="D1340"/>
          <cell r="E1340"/>
          <cell r="F1340"/>
          <cell r="G1340"/>
          <cell r="H1340"/>
          <cell r="J1340"/>
          <cell r="K1340"/>
          <cell r="M1340"/>
          <cell r="N1340"/>
          <cell r="P1340"/>
          <cell r="Q1340"/>
          <cell r="R1340"/>
          <cell r="S1340"/>
          <cell r="T1340"/>
          <cell r="U1340"/>
          <cell r="V1340"/>
        </row>
        <row r="1341">
          <cell r="C1341"/>
          <cell r="D1341"/>
          <cell r="E1341"/>
          <cell r="F1341"/>
          <cell r="G1341"/>
          <cell r="H1341"/>
          <cell r="J1341"/>
          <cell r="K1341"/>
          <cell r="M1341"/>
          <cell r="N1341"/>
          <cell r="P1341"/>
          <cell r="Q1341"/>
          <cell r="R1341"/>
          <cell r="S1341"/>
          <cell r="T1341"/>
          <cell r="U1341"/>
          <cell r="V1341"/>
        </row>
        <row r="1342">
          <cell r="C1342"/>
          <cell r="D1342"/>
          <cell r="E1342"/>
          <cell r="F1342"/>
          <cell r="G1342"/>
          <cell r="H1342"/>
          <cell r="J1342"/>
          <cell r="K1342"/>
          <cell r="M1342"/>
          <cell r="N1342"/>
          <cell r="P1342"/>
          <cell r="Q1342"/>
          <cell r="R1342"/>
          <cell r="S1342"/>
          <cell r="T1342"/>
          <cell r="U1342"/>
          <cell r="V1342"/>
        </row>
        <row r="1343">
          <cell r="C1343"/>
          <cell r="D1343"/>
          <cell r="E1343"/>
          <cell r="F1343"/>
          <cell r="G1343"/>
          <cell r="H1343"/>
          <cell r="J1343"/>
          <cell r="K1343"/>
          <cell r="M1343"/>
          <cell r="N1343"/>
          <cell r="P1343"/>
          <cell r="Q1343"/>
          <cell r="R1343"/>
          <cell r="S1343"/>
          <cell r="T1343"/>
          <cell r="U1343"/>
          <cell r="V1343"/>
        </row>
        <row r="1344">
          <cell r="C1344"/>
          <cell r="D1344"/>
          <cell r="E1344"/>
          <cell r="F1344"/>
          <cell r="G1344"/>
          <cell r="H1344"/>
          <cell r="J1344"/>
          <cell r="K1344"/>
          <cell r="M1344"/>
          <cell r="N1344"/>
          <cell r="P1344"/>
          <cell r="Q1344"/>
          <cell r="R1344"/>
          <cell r="S1344"/>
          <cell r="T1344"/>
          <cell r="U1344"/>
          <cell r="V1344"/>
        </row>
        <row r="1345">
          <cell r="C1345"/>
          <cell r="D1345"/>
          <cell r="E1345"/>
          <cell r="F1345"/>
          <cell r="G1345"/>
          <cell r="H1345"/>
          <cell r="J1345"/>
          <cell r="K1345"/>
          <cell r="M1345"/>
          <cell r="N1345"/>
          <cell r="P1345"/>
          <cell r="Q1345"/>
          <cell r="R1345"/>
          <cell r="S1345"/>
          <cell r="T1345"/>
          <cell r="U1345"/>
          <cell r="V1345"/>
        </row>
        <row r="1346">
          <cell r="C1346"/>
          <cell r="D1346"/>
          <cell r="E1346"/>
          <cell r="F1346"/>
          <cell r="G1346"/>
          <cell r="H1346"/>
          <cell r="J1346"/>
          <cell r="K1346"/>
          <cell r="M1346"/>
          <cell r="N1346"/>
          <cell r="P1346"/>
          <cell r="Q1346"/>
          <cell r="R1346"/>
          <cell r="S1346"/>
          <cell r="T1346"/>
          <cell r="U1346"/>
          <cell r="V1346"/>
        </row>
        <row r="1347">
          <cell r="C1347"/>
          <cell r="D1347"/>
          <cell r="E1347"/>
          <cell r="F1347"/>
          <cell r="G1347"/>
          <cell r="H1347"/>
          <cell r="J1347"/>
          <cell r="K1347"/>
          <cell r="M1347"/>
          <cell r="N1347"/>
          <cell r="P1347"/>
          <cell r="Q1347"/>
          <cell r="R1347"/>
          <cell r="S1347"/>
          <cell r="T1347"/>
          <cell r="U1347"/>
          <cell r="V1347"/>
        </row>
        <row r="1348">
          <cell r="C1348"/>
          <cell r="D1348"/>
          <cell r="E1348"/>
          <cell r="F1348"/>
          <cell r="G1348"/>
          <cell r="H1348"/>
          <cell r="J1348"/>
          <cell r="K1348"/>
          <cell r="M1348"/>
          <cell r="N1348"/>
          <cell r="P1348"/>
          <cell r="Q1348"/>
          <cell r="R1348"/>
          <cell r="S1348"/>
          <cell r="T1348"/>
          <cell r="U1348"/>
          <cell r="V1348"/>
        </row>
        <row r="1349">
          <cell r="C1349"/>
          <cell r="D1349"/>
          <cell r="E1349"/>
          <cell r="F1349"/>
          <cell r="G1349"/>
          <cell r="H1349"/>
          <cell r="J1349"/>
          <cell r="K1349"/>
          <cell r="M1349"/>
          <cell r="N1349"/>
          <cell r="P1349"/>
          <cell r="Q1349"/>
          <cell r="R1349"/>
          <cell r="S1349"/>
          <cell r="T1349"/>
          <cell r="U1349"/>
          <cell r="V1349"/>
        </row>
        <row r="1350">
          <cell r="C1350"/>
          <cell r="D1350"/>
          <cell r="E1350"/>
          <cell r="F1350"/>
          <cell r="G1350"/>
          <cell r="H1350"/>
          <cell r="J1350"/>
          <cell r="K1350"/>
          <cell r="M1350"/>
          <cell r="N1350"/>
          <cell r="P1350"/>
          <cell r="Q1350"/>
          <cell r="R1350"/>
          <cell r="S1350"/>
          <cell r="T1350"/>
          <cell r="U1350"/>
          <cell r="V1350"/>
        </row>
        <row r="1351">
          <cell r="C1351"/>
          <cell r="D1351"/>
          <cell r="E1351"/>
          <cell r="F1351"/>
          <cell r="G1351"/>
          <cell r="H1351"/>
          <cell r="J1351"/>
          <cell r="K1351"/>
          <cell r="M1351"/>
          <cell r="N1351"/>
          <cell r="P1351"/>
          <cell r="Q1351"/>
          <cell r="R1351"/>
          <cell r="S1351"/>
          <cell r="T1351"/>
          <cell r="U1351"/>
          <cell r="V1351"/>
        </row>
        <row r="1352">
          <cell r="C1352"/>
          <cell r="D1352"/>
          <cell r="E1352"/>
          <cell r="F1352"/>
          <cell r="G1352"/>
          <cell r="H1352"/>
          <cell r="J1352"/>
          <cell r="K1352"/>
          <cell r="M1352"/>
          <cell r="N1352"/>
          <cell r="P1352"/>
          <cell r="Q1352"/>
          <cell r="R1352"/>
          <cell r="S1352"/>
          <cell r="T1352"/>
          <cell r="U1352"/>
          <cell r="V1352"/>
        </row>
        <row r="1353">
          <cell r="C1353"/>
          <cell r="D1353"/>
          <cell r="E1353"/>
          <cell r="F1353"/>
          <cell r="G1353"/>
          <cell r="H1353"/>
          <cell r="J1353"/>
          <cell r="K1353"/>
          <cell r="M1353"/>
          <cell r="N1353"/>
          <cell r="P1353"/>
          <cell r="Q1353"/>
          <cell r="R1353"/>
          <cell r="S1353"/>
          <cell r="T1353"/>
          <cell r="U1353"/>
          <cell r="V1353"/>
        </row>
        <row r="1354">
          <cell r="C1354"/>
          <cell r="D1354"/>
          <cell r="E1354"/>
          <cell r="F1354"/>
          <cell r="G1354"/>
          <cell r="H1354"/>
          <cell r="J1354"/>
          <cell r="K1354"/>
          <cell r="M1354"/>
          <cell r="N1354"/>
          <cell r="P1354"/>
          <cell r="Q1354"/>
          <cell r="R1354"/>
          <cell r="S1354"/>
          <cell r="T1354"/>
          <cell r="U1354"/>
          <cell r="V1354"/>
        </row>
        <row r="1355">
          <cell r="C1355"/>
          <cell r="D1355"/>
          <cell r="E1355"/>
          <cell r="F1355"/>
          <cell r="G1355"/>
          <cell r="H1355"/>
          <cell r="J1355"/>
          <cell r="K1355"/>
          <cell r="M1355"/>
          <cell r="N1355"/>
          <cell r="P1355"/>
          <cell r="Q1355"/>
          <cell r="R1355"/>
          <cell r="S1355"/>
          <cell r="T1355"/>
          <cell r="U1355"/>
          <cell r="V1355"/>
        </row>
        <row r="1356">
          <cell r="C1356"/>
          <cell r="D1356"/>
          <cell r="E1356"/>
          <cell r="F1356"/>
          <cell r="G1356"/>
          <cell r="H1356"/>
          <cell r="J1356"/>
          <cell r="K1356"/>
          <cell r="M1356"/>
          <cell r="N1356"/>
          <cell r="P1356"/>
          <cell r="Q1356"/>
          <cell r="R1356"/>
          <cell r="S1356"/>
          <cell r="T1356"/>
          <cell r="U1356"/>
          <cell r="V1356"/>
        </row>
        <row r="1357">
          <cell r="C1357"/>
          <cell r="D1357"/>
          <cell r="E1357"/>
          <cell r="F1357"/>
          <cell r="G1357"/>
          <cell r="H1357"/>
          <cell r="J1357"/>
          <cell r="K1357"/>
          <cell r="M1357"/>
          <cell r="N1357"/>
          <cell r="P1357"/>
          <cell r="Q1357"/>
          <cell r="R1357"/>
          <cell r="S1357"/>
          <cell r="T1357"/>
          <cell r="U1357"/>
          <cell r="V1357"/>
        </row>
        <row r="1358">
          <cell r="C1358"/>
          <cell r="D1358"/>
          <cell r="E1358"/>
          <cell r="F1358"/>
          <cell r="G1358"/>
          <cell r="H1358"/>
          <cell r="J1358"/>
          <cell r="K1358"/>
          <cell r="M1358"/>
          <cell r="N1358"/>
          <cell r="P1358"/>
          <cell r="Q1358"/>
          <cell r="R1358"/>
          <cell r="S1358"/>
          <cell r="T1358"/>
          <cell r="U1358"/>
          <cell r="V1358"/>
        </row>
        <row r="1359">
          <cell r="C1359"/>
          <cell r="D1359"/>
          <cell r="E1359"/>
          <cell r="F1359"/>
          <cell r="G1359"/>
          <cell r="H1359"/>
          <cell r="J1359"/>
          <cell r="K1359"/>
          <cell r="M1359"/>
          <cell r="N1359"/>
          <cell r="P1359"/>
          <cell r="Q1359"/>
          <cell r="R1359"/>
          <cell r="S1359"/>
          <cell r="T1359"/>
          <cell r="U1359"/>
          <cell r="V1359"/>
        </row>
        <row r="1360">
          <cell r="C1360"/>
          <cell r="D1360"/>
          <cell r="E1360"/>
          <cell r="F1360"/>
          <cell r="G1360"/>
          <cell r="H1360"/>
          <cell r="J1360"/>
          <cell r="K1360"/>
          <cell r="M1360"/>
          <cell r="N1360"/>
          <cell r="P1360"/>
          <cell r="Q1360"/>
          <cell r="R1360"/>
          <cell r="S1360"/>
          <cell r="T1360"/>
          <cell r="U1360"/>
          <cell r="V1360"/>
        </row>
        <row r="1361">
          <cell r="C1361"/>
          <cell r="D1361"/>
          <cell r="E1361"/>
          <cell r="F1361"/>
          <cell r="G1361"/>
          <cell r="H1361"/>
          <cell r="J1361"/>
          <cell r="K1361"/>
          <cell r="M1361"/>
          <cell r="N1361"/>
          <cell r="P1361"/>
          <cell r="Q1361"/>
          <cell r="R1361"/>
          <cell r="S1361"/>
          <cell r="T1361"/>
          <cell r="U1361"/>
          <cell r="V1361"/>
        </row>
        <row r="1362">
          <cell r="C1362"/>
          <cell r="D1362"/>
          <cell r="E1362"/>
          <cell r="F1362"/>
          <cell r="G1362"/>
          <cell r="H1362"/>
          <cell r="J1362"/>
          <cell r="K1362"/>
          <cell r="M1362"/>
          <cell r="N1362"/>
          <cell r="P1362"/>
          <cell r="Q1362"/>
          <cell r="R1362"/>
          <cell r="S1362"/>
          <cell r="T1362"/>
          <cell r="U1362"/>
          <cell r="V1362"/>
        </row>
        <row r="1363">
          <cell r="C1363"/>
          <cell r="D1363"/>
          <cell r="E1363"/>
          <cell r="F1363"/>
          <cell r="G1363"/>
          <cell r="H1363"/>
          <cell r="J1363"/>
          <cell r="K1363"/>
          <cell r="M1363"/>
          <cell r="N1363"/>
          <cell r="P1363"/>
          <cell r="Q1363"/>
          <cell r="R1363"/>
          <cell r="S1363"/>
          <cell r="T1363"/>
          <cell r="U1363"/>
          <cell r="V1363"/>
        </row>
        <row r="1364">
          <cell r="C1364"/>
          <cell r="D1364"/>
          <cell r="E1364"/>
          <cell r="F1364"/>
          <cell r="G1364"/>
          <cell r="H1364"/>
          <cell r="J1364"/>
          <cell r="K1364"/>
          <cell r="M1364"/>
          <cell r="N1364"/>
          <cell r="P1364"/>
          <cell r="Q1364"/>
          <cell r="R1364"/>
          <cell r="S1364"/>
          <cell r="T1364"/>
          <cell r="U1364"/>
          <cell r="V1364"/>
        </row>
        <row r="1365">
          <cell r="C1365"/>
          <cell r="D1365"/>
          <cell r="E1365"/>
          <cell r="F1365"/>
          <cell r="G1365"/>
          <cell r="H1365"/>
          <cell r="J1365"/>
          <cell r="K1365"/>
          <cell r="M1365"/>
          <cell r="N1365"/>
          <cell r="P1365"/>
          <cell r="Q1365"/>
          <cell r="R1365"/>
          <cell r="S1365"/>
          <cell r="T1365"/>
          <cell r="U1365"/>
          <cell r="V1365"/>
        </row>
        <row r="1366">
          <cell r="C1366"/>
          <cell r="D1366"/>
          <cell r="E1366"/>
          <cell r="F1366"/>
          <cell r="G1366"/>
          <cell r="H1366"/>
          <cell r="J1366"/>
          <cell r="K1366"/>
          <cell r="M1366"/>
          <cell r="N1366"/>
          <cell r="P1366"/>
          <cell r="Q1366"/>
          <cell r="R1366"/>
          <cell r="S1366"/>
          <cell r="T1366"/>
          <cell r="U1366"/>
          <cell r="V1366"/>
        </row>
        <row r="1367">
          <cell r="C1367"/>
          <cell r="D1367"/>
          <cell r="E1367"/>
          <cell r="F1367"/>
          <cell r="G1367"/>
          <cell r="H1367"/>
          <cell r="J1367"/>
          <cell r="K1367"/>
          <cell r="M1367"/>
          <cell r="N1367"/>
          <cell r="P1367"/>
          <cell r="Q1367"/>
          <cell r="R1367"/>
          <cell r="S1367"/>
          <cell r="T1367"/>
          <cell r="U1367"/>
          <cell r="V1367"/>
        </row>
        <row r="1368">
          <cell r="C1368"/>
          <cell r="D1368"/>
          <cell r="E1368"/>
          <cell r="F1368"/>
          <cell r="G1368"/>
          <cell r="H1368"/>
          <cell r="J1368"/>
          <cell r="K1368"/>
          <cell r="M1368"/>
          <cell r="N1368"/>
          <cell r="P1368"/>
          <cell r="Q1368"/>
          <cell r="R1368"/>
          <cell r="S1368"/>
          <cell r="T1368"/>
          <cell r="U1368"/>
          <cell r="V1368"/>
        </row>
        <row r="1369">
          <cell r="C1369"/>
          <cell r="D1369"/>
          <cell r="E1369"/>
          <cell r="F1369"/>
          <cell r="G1369"/>
          <cell r="H1369"/>
          <cell r="J1369"/>
          <cell r="K1369"/>
          <cell r="M1369"/>
          <cell r="N1369"/>
          <cell r="P1369"/>
          <cell r="Q1369"/>
          <cell r="R1369"/>
          <cell r="S1369"/>
          <cell r="T1369"/>
          <cell r="U1369"/>
          <cell r="V1369"/>
        </row>
        <row r="1370">
          <cell r="C1370"/>
          <cell r="D1370"/>
          <cell r="E1370"/>
          <cell r="F1370"/>
          <cell r="G1370"/>
          <cell r="H1370"/>
          <cell r="J1370"/>
          <cell r="K1370"/>
          <cell r="M1370"/>
          <cell r="N1370"/>
          <cell r="P1370"/>
          <cell r="Q1370"/>
          <cell r="R1370"/>
          <cell r="S1370"/>
          <cell r="T1370"/>
          <cell r="U1370"/>
          <cell r="V1370"/>
        </row>
        <row r="1371">
          <cell r="C1371"/>
          <cell r="D1371"/>
          <cell r="E1371"/>
          <cell r="F1371"/>
          <cell r="G1371"/>
          <cell r="H1371"/>
          <cell r="J1371"/>
          <cell r="K1371"/>
          <cell r="M1371"/>
          <cell r="N1371"/>
          <cell r="P1371"/>
          <cell r="Q1371"/>
          <cell r="R1371"/>
          <cell r="S1371"/>
          <cell r="T1371"/>
          <cell r="U1371"/>
          <cell r="V1371"/>
        </row>
        <row r="1372">
          <cell r="C1372"/>
          <cell r="D1372"/>
          <cell r="E1372"/>
          <cell r="F1372"/>
          <cell r="G1372"/>
          <cell r="H1372"/>
          <cell r="J1372"/>
          <cell r="K1372"/>
          <cell r="M1372"/>
          <cell r="N1372"/>
          <cell r="P1372"/>
          <cell r="Q1372"/>
          <cell r="R1372"/>
          <cell r="S1372"/>
          <cell r="T1372"/>
          <cell r="U1372"/>
          <cell r="V1372"/>
        </row>
        <row r="1373">
          <cell r="C1373"/>
          <cell r="D1373"/>
          <cell r="E1373"/>
          <cell r="F1373"/>
          <cell r="G1373"/>
          <cell r="H1373"/>
          <cell r="J1373"/>
          <cell r="K1373"/>
          <cell r="M1373"/>
          <cell r="N1373"/>
          <cell r="P1373"/>
          <cell r="Q1373"/>
          <cell r="R1373"/>
          <cell r="S1373"/>
          <cell r="T1373"/>
          <cell r="U1373"/>
          <cell r="V1373"/>
        </row>
        <row r="1374">
          <cell r="C1374"/>
          <cell r="D1374"/>
          <cell r="E1374"/>
          <cell r="F1374"/>
          <cell r="G1374"/>
          <cell r="H1374"/>
          <cell r="J1374"/>
          <cell r="K1374"/>
          <cell r="M1374"/>
          <cell r="N1374"/>
          <cell r="P1374"/>
          <cell r="Q1374"/>
          <cell r="R1374"/>
          <cell r="S1374"/>
          <cell r="T1374"/>
          <cell r="U1374"/>
          <cell r="V1374"/>
        </row>
        <row r="1375">
          <cell r="C1375"/>
          <cell r="D1375"/>
          <cell r="E1375"/>
          <cell r="F1375"/>
          <cell r="G1375"/>
          <cell r="H1375"/>
          <cell r="J1375"/>
          <cell r="K1375"/>
          <cell r="M1375"/>
          <cell r="N1375"/>
          <cell r="P1375"/>
          <cell r="Q1375"/>
          <cell r="R1375"/>
          <cell r="S1375"/>
          <cell r="T1375"/>
          <cell r="U1375"/>
          <cell r="V1375"/>
        </row>
        <row r="1376">
          <cell r="C1376"/>
          <cell r="D1376"/>
          <cell r="E1376"/>
          <cell r="F1376"/>
          <cell r="G1376"/>
          <cell r="H1376"/>
          <cell r="J1376"/>
          <cell r="K1376"/>
          <cell r="M1376"/>
          <cell r="N1376"/>
          <cell r="P1376"/>
          <cell r="Q1376"/>
          <cell r="R1376"/>
          <cell r="S1376"/>
          <cell r="T1376"/>
          <cell r="U1376"/>
          <cell r="V1376"/>
        </row>
        <row r="1377">
          <cell r="C1377"/>
          <cell r="D1377"/>
          <cell r="E1377"/>
          <cell r="F1377"/>
          <cell r="G1377"/>
          <cell r="H1377"/>
          <cell r="J1377"/>
          <cell r="K1377"/>
          <cell r="M1377"/>
          <cell r="N1377"/>
          <cell r="P1377"/>
          <cell r="Q1377"/>
          <cell r="R1377"/>
          <cell r="S1377"/>
          <cell r="T1377"/>
          <cell r="U1377"/>
          <cell r="V1377"/>
        </row>
        <row r="1378">
          <cell r="C1378"/>
          <cell r="D1378"/>
          <cell r="E1378"/>
          <cell r="F1378"/>
          <cell r="G1378"/>
          <cell r="H1378"/>
          <cell r="J1378"/>
          <cell r="K1378"/>
          <cell r="M1378"/>
          <cell r="N1378"/>
          <cell r="P1378"/>
          <cell r="Q1378"/>
          <cell r="R1378"/>
          <cell r="S1378"/>
          <cell r="T1378"/>
          <cell r="U1378"/>
          <cell r="V1378"/>
        </row>
        <row r="1379">
          <cell r="C1379"/>
          <cell r="D1379"/>
          <cell r="E1379"/>
          <cell r="F1379"/>
          <cell r="G1379"/>
          <cell r="H1379"/>
          <cell r="J1379"/>
          <cell r="K1379"/>
          <cell r="M1379"/>
          <cell r="N1379"/>
          <cell r="P1379"/>
          <cell r="Q1379"/>
          <cell r="R1379"/>
          <cell r="S1379"/>
          <cell r="T1379"/>
          <cell r="U1379"/>
          <cell r="V1379"/>
        </row>
        <row r="1380">
          <cell r="C1380"/>
          <cell r="D1380"/>
          <cell r="E1380"/>
          <cell r="F1380"/>
          <cell r="G1380"/>
          <cell r="H1380"/>
          <cell r="J1380"/>
          <cell r="K1380"/>
          <cell r="M1380"/>
          <cell r="N1380"/>
          <cell r="P1380"/>
          <cell r="Q1380"/>
          <cell r="R1380"/>
          <cell r="S1380"/>
          <cell r="T1380"/>
          <cell r="U1380"/>
          <cell r="V1380"/>
        </row>
        <row r="1381">
          <cell r="C1381"/>
          <cell r="D1381"/>
          <cell r="E1381"/>
          <cell r="F1381"/>
          <cell r="G1381"/>
          <cell r="H1381"/>
          <cell r="J1381"/>
          <cell r="K1381"/>
          <cell r="M1381"/>
          <cell r="N1381"/>
          <cell r="P1381"/>
          <cell r="Q1381"/>
          <cell r="R1381"/>
          <cell r="S1381"/>
          <cell r="T1381"/>
          <cell r="U1381"/>
          <cell r="V1381"/>
        </row>
        <row r="1382">
          <cell r="C1382"/>
          <cell r="D1382"/>
          <cell r="E1382"/>
          <cell r="F1382"/>
          <cell r="G1382"/>
          <cell r="H1382"/>
          <cell r="J1382"/>
          <cell r="K1382"/>
          <cell r="M1382"/>
          <cell r="N1382"/>
          <cell r="P1382"/>
          <cell r="Q1382"/>
          <cell r="R1382"/>
          <cell r="S1382"/>
          <cell r="T1382"/>
          <cell r="U1382"/>
          <cell r="V1382"/>
        </row>
        <row r="1383">
          <cell r="C1383"/>
          <cell r="D1383"/>
          <cell r="E1383"/>
          <cell r="F1383"/>
          <cell r="G1383"/>
          <cell r="H1383"/>
          <cell r="J1383"/>
          <cell r="K1383"/>
          <cell r="M1383"/>
          <cell r="N1383"/>
          <cell r="P1383"/>
          <cell r="Q1383"/>
          <cell r="R1383"/>
          <cell r="S1383"/>
          <cell r="T1383"/>
          <cell r="U1383"/>
          <cell r="V1383"/>
        </row>
        <row r="1384">
          <cell r="C1384"/>
          <cell r="D1384"/>
          <cell r="E1384"/>
          <cell r="F1384"/>
          <cell r="G1384"/>
          <cell r="H1384"/>
          <cell r="J1384"/>
          <cell r="K1384"/>
          <cell r="M1384"/>
          <cell r="N1384"/>
          <cell r="P1384"/>
          <cell r="Q1384"/>
          <cell r="R1384"/>
          <cell r="S1384"/>
          <cell r="T1384"/>
          <cell r="U1384"/>
          <cell r="V1384"/>
        </row>
        <row r="1385">
          <cell r="C1385"/>
          <cell r="D1385"/>
          <cell r="E1385"/>
          <cell r="F1385"/>
          <cell r="G1385"/>
          <cell r="H1385"/>
          <cell r="J1385"/>
          <cell r="K1385"/>
          <cell r="M1385"/>
          <cell r="N1385"/>
          <cell r="P1385"/>
          <cell r="Q1385"/>
          <cell r="R1385"/>
          <cell r="S1385"/>
          <cell r="T1385"/>
          <cell r="U1385"/>
          <cell r="V1385"/>
        </row>
        <row r="1386">
          <cell r="C1386"/>
          <cell r="D1386"/>
          <cell r="E1386"/>
          <cell r="F1386"/>
          <cell r="G1386"/>
          <cell r="H1386"/>
          <cell r="J1386"/>
          <cell r="K1386"/>
          <cell r="M1386"/>
          <cell r="N1386"/>
          <cell r="P1386"/>
          <cell r="Q1386"/>
          <cell r="R1386"/>
          <cell r="S1386"/>
          <cell r="T1386"/>
          <cell r="U1386"/>
          <cell r="V1386"/>
        </row>
        <row r="1387">
          <cell r="C1387"/>
          <cell r="D1387"/>
          <cell r="E1387"/>
          <cell r="F1387"/>
          <cell r="G1387"/>
          <cell r="H1387"/>
          <cell r="J1387"/>
          <cell r="K1387"/>
          <cell r="M1387"/>
          <cell r="N1387"/>
          <cell r="P1387"/>
          <cell r="Q1387"/>
          <cell r="R1387"/>
          <cell r="S1387"/>
          <cell r="T1387"/>
          <cell r="U1387"/>
          <cell r="V1387"/>
        </row>
        <row r="1388">
          <cell r="C1388"/>
          <cell r="D1388"/>
          <cell r="E1388"/>
          <cell r="F1388"/>
          <cell r="G1388"/>
          <cell r="H1388"/>
          <cell r="J1388"/>
          <cell r="K1388"/>
          <cell r="M1388"/>
          <cell r="N1388"/>
          <cell r="P1388"/>
          <cell r="Q1388"/>
          <cell r="R1388"/>
          <cell r="S1388"/>
          <cell r="T1388"/>
          <cell r="U1388"/>
          <cell r="V1388"/>
        </row>
        <row r="1389">
          <cell r="C1389"/>
          <cell r="D1389"/>
          <cell r="E1389"/>
          <cell r="F1389"/>
          <cell r="G1389"/>
          <cell r="H1389"/>
          <cell r="J1389"/>
          <cell r="K1389"/>
          <cell r="M1389"/>
          <cell r="N1389"/>
          <cell r="P1389"/>
          <cell r="Q1389"/>
          <cell r="R1389"/>
          <cell r="S1389"/>
          <cell r="T1389"/>
          <cell r="U1389"/>
          <cell r="V1389"/>
        </row>
        <row r="1390">
          <cell r="C1390"/>
          <cell r="D1390"/>
          <cell r="E1390"/>
          <cell r="F1390"/>
          <cell r="G1390"/>
          <cell r="H1390"/>
          <cell r="J1390"/>
          <cell r="K1390"/>
          <cell r="M1390"/>
          <cell r="N1390"/>
          <cell r="P1390"/>
          <cell r="Q1390"/>
          <cell r="R1390"/>
          <cell r="S1390"/>
          <cell r="T1390"/>
          <cell r="U1390"/>
          <cell r="V1390"/>
        </row>
        <row r="1391">
          <cell r="C1391"/>
          <cell r="D1391"/>
          <cell r="E1391"/>
          <cell r="F1391"/>
          <cell r="G1391"/>
          <cell r="H1391"/>
          <cell r="J1391"/>
          <cell r="K1391"/>
          <cell r="M1391"/>
          <cell r="N1391"/>
          <cell r="P1391"/>
          <cell r="Q1391"/>
          <cell r="R1391"/>
          <cell r="S1391"/>
          <cell r="T1391"/>
          <cell r="U1391"/>
          <cell r="V1391"/>
        </row>
        <row r="1392">
          <cell r="C1392"/>
          <cell r="D1392"/>
          <cell r="E1392"/>
          <cell r="F1392"/>
          <cell r="G1392"/>
          <cell r="H1392"/>
          <cell r="J1392"/>
          <cell r="K1392"/>
          <cell r="M1392"/>
          <cell r="N1392"/>
          <cell r="P1392"/>
          <cell r="Q1392"/>
          <cell r="R1392"/>
          <cell r="S1392"/>
          <cell r="T1392"/>
          <cell r="U1392"/>
          <cell r="V1392"/>
        </row>
        <row r="1393">
          <cell r="C1393"/>
          <cell r="D1393"/>
          <cell r="E1393"/>
          <cell r="F1393"/>
          <cell r="G1393"/>
          <cell r="H1393"/>
          <cell r="J1393"/>
          <cell r="K1393"/>
          <cell r="M1393"/>
          <cell r="N1393"/>
          <cell r="P1393"/>
          <cell r="Q1393"/>
          <cell r="R1393"/>
          <cell r="S1393"/>
          <cell r="T1393"/>
          <cell r="U1393"/>
          <cell r="V1393"/>
        </row>
        <row r="1394">
          <cell r="C1394"/>
          <cell r="D1394"/>
          <cell r="E1394"/>
          <cell r="F1394"/>
          <cell r="G1394"/>
          <cell r="H1394"/>
          <cell r="J1394"/>
          <cell r="K1394"/>
          <cell r="M1394"/>
          <cell r="N1394"/>
          <cell r="P1394"/>
          <cell r="Q1394"/>
          <cell r="R1394"/>
          <cell r="S1394"/>
          <cell r="T1394"/>
          <cell r="U1394"/>
          <cell r="V1394"/>
        </row>
        <row r="1395">
          <cell r="C1395"/>
          <cell r="D1395"/>
          <cell r="E1395"/>
          <cell r="F1395"/>
          <cell r="G1395"/>
          <cell r="H1395"/>
          <cell r="J1395"/>
          <cell r="K1395"/>
          <cell r="M1395"/>
          <cell r="N1395"/>
          <cell r="P1395"/>
          <cell r="Q1395"/>
          <cell r="R1395"/>
          <cell r="S1395"/>
          <cell r="T1395"/>
          <cell r="U1395"/>
          <cell r="V1395"/>
        </row>
        <row r="1396">
          <cell r="C1396"/>
          <cell r="D1396"/>
          <cell r="E1396"/>
          <cell r="F1396"/>
          <cell r="G1396"/>
          <cell r="H1396"/>
          <cell r="J1396"/>
          <cell r="K1396"/>
          <cell r="M1396"/>
          <cell r="N1396"/>
          <cell r="P1396"/>
          <cell r="Q1396"/>
          <cell r="R1396"/>
          <cell r="S1396"/>
          <cell r="T1396"/>
          <cell r="U1396"/>
          <cell r="V1396"/>
        </row>
        <row r="1397">
          <cell r="C1397"/>
          <cell r="D1397"/>
          <cell r="E1397"/>
          <cell r="F1397"/>
          <cell r="G1397"/>
          <cell r="H1397"/>
          <cell r="J1397"/>
          <cell r="K1397"/>
          <cell r="M1397"/>
          <cell r="N1397"/>
          <cell r="P1397"/>
          <cell r="Q1397"/>
          <cell r="R1397"/>
          <cell r="S1397"/>
          <cell r="T1397"/>
          <cell r="U1397"/>
          <cell r="V1397"/>
        </row>
        <row r="1398">
          <cell r="C1398"/>
          <cell r="D1398"/>
          <cell r="E1398"/>
          <cell r="F1398"/>
          <cell r="G1398"/>
          <cell r="H1398"/>
          <cell r="J1398"/>
          <cell r="K1398"/>
          <cell r="M1398"/>
          <cell r="N1398"/>
          <cell r="P1398"/>
          <cell r="Q1398"/>
          <cell r="R1398"/>
          <cell r="S1398"/>
          <cell r="T1398"/>
          <cell r="U1398"/>
          <cell r="V1398"/>
        </row>
        <row r="1399">
          <cell r="C1399"/>
          <cell r="D1399"/>
          <cell r="E1399"/>
          <cell r="F1399"/>
          <cell r="G1399"/>
          <cell r="H1399"/>
          <cell r="J1399"/>
          <cell r="K1399"/>
          <cell r="M1399"/>
          <cell r="N1399"/>
          <cell r="P1399"/>
          <cell r="Q1399"/>
          <cell r="R1399"/>
          <cell r="S1399"/>
          <cell r="T1399"/>
          <cell r="U1399"/>
          <cell r="V1399"/>
        </row>
        <row r="1400">
          <cell r="C1400"/>
          <cell r="D1400"/>
          <cell r="E1400"/>
          <cell r="F1400"/>
          <cell r="G1400"/>
          <cell r="H1400"/>
          <cell r="J1400"/>
          <cell r="K1400"/>
          <cell r="M1400"/>
          <cell r="N1400"/>
          <cell r="P1400"/>
          <cell r="Q1400"/>
          <cell r="R1400"/>
          <cell r="S1400"/>
          <cell r="T1400"/>
          <cell r="U1400"/>
          <cell r="V1400"/>
        </row>
        <row r="1401">
          <cell r="C1401"/>
          <cell r="D1401"/>
          <cell r="E1401"/>
          <cell r="F1401"/>
          <cell r="G1401"/>
          <cell r="H1401"/>
          <cell r="J1401"/>
          <cell r="K1401"/>
          <cell r="M1401"/>
          <cell r="N1401"/>
          <cell r="P1401"/>
          <cell r="Q1401"/>
          <cell r="R1401"/>
          <cell r="S1401"/>
          <cell r="T1401"/>
          <cell r="U1401"/>
          <cell r="V1401"/>
        </row>
        <row r="1402">
          <cell r="C1402"/>
          <cell r="D1402"/>
          <cell r="E1402"/>
          <cell r="F1402"/>
          <cell r="G1402"/>
          <cell r="H1402"/>
          <cell r="J1402"/>
          <cell r="K1402"/>
          <cell r="M1402"/>
          <cell r="N1402"/>
          <cell r="P1402"/>
          <cell r="Q1402"/>
          <cell r="R1402"/>
          <cell r="S1402"/>
          <cell r="T1402"/>
          <cell r="U1402"/>
          <cell r="V1402"/>
        </row>
        <row r="1403">
          <cell r="C1403"/>
          <cell r="D1403"/>
          <cell r="E1403"/>
          <cell r="F1403"/>
          <cell r="G1403"/>
          <cell r="H1403"/>
          <cell r="J1403"/>
          <cell r="K1403"/>
          <cell r="M1403"/>
          <cell r="N1403"/>
          <cell r="P1403"/>
          <cell r="Q1403"/>
          <cell r="R1403"/>
          <cell r="S1403"/>
          <cell r="T1403"/>
          <cell r="U1403"/>
          <cell r="V1403"/>
        </row>
        <row r="1404">
          <cell r="C1404"/>
          <cell r="D1404"/>
          <cell r="E1404"/>
          <cell r="F1404"/>
          <cell r="G1404"/>
          <cell r="H1404"/>
          <cell r="J1404"/>
          <cell r="K1404"/>
          <cell r="M1404"/>
          <cell r="N1404"/>
          <cell r="P1404"/>
          <cell r="Q1404"/>
          <cell r="R1404"/>
          <cell r="S1404"/>
          <cell r="T1404"/>
          <cell r="U1404"/>
          <cell r="V1404"/>
        </row>
        <row r="1405">
          <cell r="C1405"/>
          <cell r="D1405"/>
          <cell r="E1405"/>
          <cell r="F1405"/>
          <cell r="G1405"/>
          <cell r="H1405"/>
          <cell r="J1405"/>
          <cell r="K1405"/>
          <cell r="M1405"/>
          <cell r="N1405"/>
          <cell r="P1405"/>
          <cell r="Q1405"/>
          <cell r="R1405"/>
          <cell r="S1405"/>
          <cell r="T1405"/>
          <cell r="U1405"/>
          <cell r="V1405"/>
        </row>
        <row r="1406">
          <cell r="C1406"/>
          <cell r="D1406"/>
          <cell r="E1406"/>
          <cell r="F1406"/>
          <cell r="G1406"/>
          <cell r="H1406"/>
          <cell r="J1406"/>
          <cell r="K1406"/>
          <cell r="M1406"/>
          <cell r="N1406"/>
          <cell r="P1406"/>
          <cell r="Q1406"/>
          <cell r="R1406"/>
          <cell r="S1406"/>
          <cell r="T1406"/>
          <cell r="U1406"/>
          <cell r="V1406"/>
        </row>
        <row r="1407">
          <cell r="C1407"/>
          <cell r="D1407"/>
          <cell r="E1407"/>
          <cell r="F1407"/>
          <cell r="G1407"/>
          <cell r="H1407"/>
          <cell r="J1407"/>
          <cell r="K1407"/>
          <cell r="M1407"/>
          <cell r="N1407"/>
          <cell r="P1407"/>
          <cell r="Q1407"/>
          <cell r="R1407"/>
          <cell r="S1407"/>
          <cell r="T1407"/>
          <cell r="U1407"/>
          <cell r="V1407"/>
        </row>
        <row r="1408">
          <cell r="C1408"/>
          <cell r="D1408"/>
          <cell r="E1408"/>
          <cell r="F1408"/>
          <cell r="G1408"/>
          <cell r="H1408"/>
          <cell r="J1408"/>
          <cell r="K1408"/>
          <cell r="M1408"/>
          <cell r="N1408"/>
          <cell r="P1408"/>
          <cell r="Q1408"/>
          <cell r="R1408"/>
          <cell r="S1408"/>
          <cell r="T1408"/>
          <cell r="U1408"/>
          <cell r="V1408"/>
        </row>
        <row r="1409">
          <cell r="C1409"/>
          <cell r="D1409"/>
          <cell r="E1409"/>
          <cell r="F1409"/>
          <cell r="G1409"/>
          <cell r="H1409"/>
          <cell r="J1409"/>
          <cell r="K1409"/>
          <cell r="M1409"/>
          <cell r="N1409"/>
          <cell r="P1409"/>
          <cell r="Q1409"/>
          <cell r="R1409"/>
          <cell r="S1409"/>
          <cell r="T1409"/>
          <cell r="U1409"/>
          <cell r="V1409"/>
        </row>
        <row r="1410">
          <cell r="C1410"/>
          <cell r="D1410"/>
          <cell r="E1410"/>
          <cell r="F1410"/>
          <cell r="G1410"/>
          <cell r="H1410"/>
          <cell r="J1410"/>
          <cell r="K1410"/>
          <cell r="M1410"/>
          <cell r="N1410"/>
          <cell r="P1410"/>
          <cell r="Q1410"/>
          <cell r="R1410"/>
          <cell r="S1410"/>
          <cell r="T1410"/>
          <cell r="U1410"/>
          <cell r="V1410"/>
        </row>
        <row r="1411">
          <cell r="C1411"/>
          <cell r="D1411"/>
          <cell r="E1411"/>
          <cell r="F1411"/>
          <cell r="G1411"/>
          <cell r="H1411"/>
          <cell r="J1411"/>
          <cell r="K1411"/>
          <cell r="M1411"/>
          <cell r="N1411"/>
          <cell r="P1411"/>
          <cell r="Q1411"/>
          <cell r="R1411"/>
          <cell r="S1411"/>
          <cell r="T1411"/>
          <cell r="U1411"/>
          <cell r="V1411"/>
        </row>
        <row r="1412">
          <cell r="C1412"/>
          <cell r="D1412"/>
          <cell r="E1412"/>
          <cell r="F1412"/>
          <cell r="G1412"/>
          <cell r="H1412"/>
          <cell r="J1412"/>
          <cell r="K1412"/>
          <cell r="M1412"/>
          <cell r="N1412"/>
          <cell r="P1412"/>
          <cell r="Q1412"/>
          <cell r="R1412"/>
          <cell r="S1412"/>
          <cell r="T1412"/>
          <cell r="U1412"/>
          <cell r="V1412"/>
        </row>
        <row r="1413">
          <cell r="C1413"/>
          <cell r="D1413"/>
          <cell r="E1413"/>
          <cell r="F1413"/>
          <cell r="G1413"/>
          <cell r="H1413"/>
          <cell r="J1413"/>
          <cell r="K1413"/>
          <cell r="M1413"/>
          <cell r="N1413"/>
          <cell r="P1413"/>
          <cell r="Q1413"/>
          <cell r="R1413"/>
          <cell r="S1413"/>
          <cell r="T1413"/>
          <cell r="U1413"/>
          <cell r="V1413"/>
        </row>
        <row r="1414">
          <cell r="C1414"/>
          <cell r="D1414"/>
          <cell r="E1414"/>
          <cell r="F1414"/>
          <cell r="G1414"/>
          <cell r="H1414"/>
          <cell r="J1414"/>
          <cell r="K1414"/>
          <cell r="M1414"/>
          <cell r="N1414"/>
          <cell r="P1414"/>
          <cell r="Q1414"/>
          <cell r="R1414"/>
          <cell r="S1414"/>
          <cell r="T1414"/>
          <cell r="U1414"/>
          <cell r="V1414"/>
        </row>
        <row r="1415">
          <cell r="C1415"/>
          <cell r="D1415"/>
          <cell r="E1415"/>
          <cell r="F1415"/>
          <cell r="G1415"/>
          <cell r="H1415"/>
          <cell r="J1415"/>
          <cell r="K1415"/>
          <cell r="M1415"/>
          <cell r="N1415"/>
          <cell r="P1415"/>
          <cell r="Q1415"/>
          <cell r="R1415"/>
          <cell r="S1415"/>
          <cell r="T1415"/>
          <cell r="U1415"/>
          <cell r="V1415"/>
        </row>
        <row r="1416">
          <cell r="C1416"/>
          <cell r="D1416"/>
          <cell r="E1416"/>
          <cell r="F1416"/>
          <cell r="G1416"/>
          <cell r="H1416"/>
          <cell r="J1416"/>
          <cell r="K1416"/>
          <cell r="M1416"/>
          <cell r="N1416"/>
          <cell r="P1416"/>
          <cell r="Q1416"/>
          <cell r="R1416"/>
          <cell r="S1416"/>
          <cell r="T1416"/>
          <cell r="U1416"/>
          <cell r="V1416"/>
        </row>
        <row r="1417">
          <cell r="C1417"/>
          <cell r="D1417"/>
          <cell r="E1417"/>
          <cell r="F1417"/>
          <cell r="G1417"/>
          <cell r="H1417"/>
          <cell r="J1417"/>
          <cell r="K1417"/>
          <cell r="M1417"/>
          <cell r="N1417"/>
          <cell r="P1417"/>
          <cell r="Q1417"/>
          <cell r="R1417"/>
          <cell r="S1417"/>
          <cell r="T1417"/>
          <cell r="U1417"/>
          <cell r="V1417"/>
        </row>
        <row r="1418">
          <cell r="C1418"/>
          <cell r="D1418"/>
          <cell r="E1418"/>
          <cell r="F1418"/>
          <cell r="G1418"/>
          <cell r="H1418"/>
          <cell r="J1418"/>
          <cell r="K1418"/>
          <cell r="M1418"/>
          <cell r="N1418"/>
          <cell r="P1418"/>
          <cell r="Q1418"/>
          <cell r="R1418"/>
          <cell r="S1418"/>
          <cell r="T1418"/>
          <cell r="U1418"/>
          <cell r="V1418"/>
        </row>
        <row r="1419">
          <cell r="C1419"/>
          <cell r="D1419"/>
          <cell r="E1419"/>
          <cell r="F1419"/>
          <cell r="G1419"/>
          <cell r="H1419"/>
          <cell r="J1419"/>
          <cell r="K1419"/>
          <cell r="M1419"/>
          <cell r="N1419"/>
          <cell r="P1419"/>
          <cell r="Q1419"/>
          <cell r="R1419"/>
          <cell r="S1419"/>
          <cell r="T1419"/>
          <cell r="U1419"/>
          <cell r="V1419"/>
        </row>
        <row r="1420">
          <cell r="C1420"/>
          <cell r="D1420"/>
          <cell r="E1420"/>
          <cell r="F1420"/>
          <cell r="G1420"/>
          <cell r="H1420"/>
          <cell r="J1420"/>
          <cell r="K1420"/>
          <cell r="M1420"/>
          <cell r="N1420"/>
          <cell r="P1420"/>
          <cell r="Q1420"/>
          <cell r="R1420"/>
          <cell r="S1420"/>
          <cell r="T1420"/>
          <cell r="U1420"/>
          <cell r="V1420"/>
        </row>
        <row r="1421">
          <cell r="C1421"/>
          <cell r="D1421"/>
          <cell r="E1421"/>
          <cell r="F1421"/>
          <cell r="G1421"/>
          <cell r="H1421"/>
          <cell r="J1421"/>
          <cell r="K1421"/>
          <cell r="M1421"/>
          <cell r="N1421"/>
          <cell r="P1421"/>
          <cell r="Q1421"/>
          <cell r="R1421"/>
          <cell r="S1421"/>
          <cell r="T1421"/>
          <cell r="U1421"/>
          <cell r="V1421"/>
        </row>
        <row r="1422">
          <cell r="C1422"/>
          <cell r="D1422"/>
          <cell r="E1422"/>
          <cell r="F1422"/>
          <cell r="G1422"/>
          <cell r="H1422"/>
          <cell r="J1422"/>
          <cell r="K1422"/>
          <cell r="M1422"/>
          <cell r="N1422"/>
          <cell r="P1422"/>
          <cell r="Q1422"/>
          <cell r="R1422"/>
          <cell r="S1422"/>
          <cell r="T1422"/>
          <cell r="U1422"/>
          <cell r="V1422"/>
        </row>
        <row r="1423">
          <cell r="C1423"/>
          <cell r="D1423"/>
          <cell r="E1423"/>
          <cell r="F1423"/>
          <cell r="G1423"/>
          <cell r="H1423"/>
          <cell r="J1423"/>
          <cell r="K1423"/>
          <cell r="M1423"/>
          <cell r="N1423"/>
          <cell r="P1423"/>
          <cell r="Q1423"/>
          <cell r="R1423"/>
          <cell r="S1423"/>
          <cell r="T1423"/>
          <cell r="U1423"/>
          <cell r="V1423"/>
        </row>
        <row r="1424">
          <cell r="C1424"/>
          <cell r="D1424"/>
          <cell r="E1424"/>
          <cell r="F1424"/>
          <cell r="G1424"/>
          <cell r="H1424"/>
          <cell r="J1424"/>
          <cell r="K1424"/>
          <cell r="M1424"/>
          <cell r="N1424"/>
          <cell r="P1424"/>
          <cell r="Q1424"/>
          <cell r="R1424"/>
          <cell r="S1424"/>
          <cell r="T1424"/>
          <cell r="U1424"/>
          <cell r="V1424"/>
        </row>
        <row r="1425">
          <cell r="C1425"/>
          <cell r="D1425"/>
          <cell r="E1425"/>
          <cell r="F1425"/>
          <cell r="G1425"/>
          <cell r="H1425"/>
          <cell r="J1425"/>
          <cell r="K1425"/>
          <cell r="M1425"/>
          <cell r="N1425"/>
          <cell r="P1425"/>
          <cell r="Q1425"/>
          <cell r="R1425"/>
          <cell r="S1425"/>
          <cell r="T1425"/>
          <cell r="U1425"/>
          <cell r="V1425"/>
        </row>
        <row r="1426">
          <cell r="C1426"/>
          <cell r="D1426"/>
          <cell r="E1426"/>
          <cell r="F1426"/>
          <cell r="G1426"/>
          <cell r="H1426"/>
          <cell r="J1426"/>
          <cell r="K1426"/>
          <cell r="M1426"/>
          <cell r="N1426"/>
          <cell r="P1426"/>
          <cell r="Q1426"/>
          <cell r="R1426"/>
          <cell r="S1426"/>
          <cell r="T1426"/>
          <cell r="U1426"/>
          <cell r="V1426"/>
        </row>
        <row r="1427">
          <cell r="C1427"/>
          <cell r="D1427"/>
          <cell r="E1427"/>
          <cell r="F1427"/>
          <cell r="G1427"/>
          <cell r="H1427"/>
          <cell r="J1427"/>
          <cell r="K1427"/>
          <cell r="M1427"/>
          <cell r="N1427"/>
          <cell r="P1427"/>
          <cell r="Q1427"/>
          <cell r="R1427"/>
          <cell r="S1427"/>
          <cell r="T1427"/>
          <cell r="U1427"/>
          <cell r="V1427"/>
        </row>
        <row r="1428">
          <cell r="C1428"/>
          <cell r="D1428"/>
          <cell r="E1428"/>
          <cell r="F1428"/>
          <cell r="G1428"/>
          <cell r="H1428"/>
          <cell r="J1428"/>
          <cell r="K1428"/>
          <cell r="M1428"/>
          <cell r="N1428"/>
          <cell r="P1428"/>
          <cell r="Q1428"/>
          <cell r="R1428"/>
          <cell r="S1428"/>
          <cell r="T1428"/>
          <cell r="U1428"/>
          <cell r="V1428"/>
        </row>
        <row r="1429">
          <cell r="C1429"/>
          <cell r="D1429"/>
          <cell r="E1429"/>
          <cell r="F1429"/>
          <cell r="G1429"/>
          <cell r="H1429"/>
          <cell r="J1429"/>
          <cell r="K1429"/>
          <cell r="M1429"/>
          <cell r="N1429"/>
          <cell r="P1429"/>
          <cell r="Q1429"/>
          <cell r="R1429"/>
          <cell r="S1429"/>
          <cell r="T1429"/>
          <cell r="U1429"/>
          <cell r="V1429"/>
        </row>
        <row r="1430">
          <cell r="C1430"/>
          <cell r="D1430"/>
          <cell r="E1430"/>
          <cell r="F1430"/>
          <cell r="G1430"/>
          <cell r="H1430"/>
          <cell r="J1430"/>
          <cell r="K1430"/>
          <cell r="M1430"/>
          <cell r="N1430"/>
          <cell r="P1430"/>
          <cell r="Q1430"/>
          <cell r="R1430"/>
          <cell r="S1430"/>
          <cell r="T1430"/>
          <cell r="U1430"/>
          <cell r="V1430"/>
        </row>
        <row r="1431">
          <cell r="C1431"/>
          <cell r="D1431"/>
          <cell r="E1431"/>
          <cell r="F1431"/>
          <cell r="G1431"/>
          <cell r="H1431"/>
          <cell r="J1431"/>
          <cell r="K1431"/>
          <cell r="M1431"/>
          <cell r="N1431"/>
          <cell r="P1431"/>
          <cell r="Q1431"/>
          <cell r="R1431"/>
          <cell r="S1431"/>
          <cell r="T1431"/>
          <cell r="U1431"/>
          <cell r="V1431"/>
        </row>
        <row r="1432">
          <cell r="C1432"/>
          <cell r="D1432"/>
          <cell r="E1432"/>
          <cell r="F1432"/>
          <cell r="G1432"/>
          <cell r="H1432"/>
          <cell r="J1432"/>
          <cell r="K1432"/>
          <cell r="M1432"/>
          <cell r="N1432"/>
          <cell r="P1432"/>
          <cell r="Q1432"/>
          <cell r="R1432"/>
          <cell r="S1432"/>
          <cell r="T1432"/>
          <cell r="U1432"/>
          <cell r="V1432"/>
        </row>
        <row r="1433">
          <cell r="C1433"/>
          <cell r="D1433"/>
          <cell r="E1433"/>
          <cell r="F1433"/>
          <cell r="G1433"/>
          <cell r="H1433"/>
          <cell r="J1433"/>
          <cell r="K1433"/>
          <cell r="M1433"/>
          <cell r="N1433"/>
          <cell r="P1433"/>
          <cell r="Q1433"/>
          <cell r="R1433"/>
          <cell r="S1433"/>
          <cell r="T1433"/>
          <cell r="U1433"/>
          <cell r="V1433"/>
        </row>
        <row r="1434">
          <cell r="C1434"/>
          <cell r="D1434"/>
          <cell r="E1434"/>
          <cell r="F1434"/>
          <cell r="G1434"/>
          <cell r="H1434"/>
          <cell r="J1434"/>
          <cell r="K1434"/>
          <cell r="M1434"/>
          <cell r="N1434"/>
          <cell r="P1434"/>
          <cell r="Q1434"/>
          <cell r="R1434"/>
          <cell r="S1434"/>
          <cell r="T1434"/>
          <cell r="U1434"/>
          <cell r="V1434"/>
        </row>
        <row r="1435">
          <cell r="C1435"/>
          <cell r="D1435"/>
          <cell r="E1435"/>
          <cell r="F1435"/>
          <cell r="G1435"/>
          <cell r="H1435"/>
          <cell r="J1435"/>
          <cell r="K1435"/>
          <cell r="M1435"/>
          <cell r="N1435"/>
          <cell r="P1435"/>
          <cell r="Q1435"/>
          <cell r="R1435"/>
          <cell r="S1435"/>
          <cell r="T1435"/>
          <cell r="U1435"/>
          <cell r="V1435"/>
        </row>
        <row r="1436">
          <cell r="C1436"/>
          <cell r="D1436"/>
          <cell r="E1436"/>
          <cell r="F1436"/>
          <cell r="G1436"/>
          <cell r="H1436"/>
          <cell r="J1436"/>
          <cell r="K1436"/>
          <cell r="M1436"/>
          <cell r="N1436"/>
          <cell r="P1436"/>
          <cell r="Q1436"/>
          <cell r="R1436"/>
          <cell r="S1436"/>
          <cell r="T1436"/>
          <cell r="U1436"/>
          <cell r="V1436"/>
        </row>
        <row r="1437">
          <cell r="C1437"/>
          <cell r="D1437"/>
          <cell r="E1437"/>
          <cell r="F1437"/>
          <cell r="G1437"/>
          <cell r="H1437"/>
          <cell r="J1437"/>
          <cell r="K1437"/>
          <cell r="M1437"/>
          <cell r="N1437"/>
          <cell r="P1437"/>
          <cell r="Q1437"/>
          <cell r="R1437"/>
          <cell r="S1437"/>
          <cell r="T1437"/>
          <cell r="U1437"/>
          <cell r="V1437"/>
        </row>
        <row r="1438">
          <cell r="C1438"/>
          <cell r="D1438"/>
          <cell r="E1438"/>
          <cell r="F1438"/>
          <cell r="G1438"/>
          <cell r="H1438"/>
          <cell r="J1438"/>
          <cell r="K1438"/>
          <cell r="M1438"/>
          <cell r="N1438"/>
          <cell r="P1438"/>
          <cell r="Q1438"/>
          <cell r="R1438"/>
          <cell r="S1438"/>
          <cell r="T1438"/>
          <cell r="U1438"/>
          <cell r="V1438"/>
        </row>
        <row r="1439">
          <cell r="C1439"/>
          <cell r="D1439"/>
          <cell r="E1439"/>
          <cell r="F1439"/>
          <cell r="G1439"/>
          <cell r="H1439"/>
          <cell r="J1439"/>
          <cell r="K1439"/>
          <cell r="M1439"/>
          <cell r="N1439"/>
          <cell r="P1439"/>
          <cell r="Q1439"/>
          <cell r="R1439"/>
          <cell r="S1439"/>
          <cell r="T1439"/>
          <cell r="U1439"/>
          <cell r="V1439"/>
        </row>
        <row r="1440">
          <cell r="C1440"/>
          <cell r="D1440"/>
          <cell r="E1440"/>
          <cell r="F1440"/>
          <cell r="G1440"/>
          <cell r="H1440"/>
          <cell r="J1440"/>
          <cell r="K1440"/>
          <cell r="M1440"/>
          <cell r="N1440"/>
          <cell r="P1440"/>
          <cell r="Q1440"/>
          <cell r="R1440"/>
          <cell r="S1440"/>
          <cell r="T1440"/>
          <cell r="U1440"/>
          <cell r="V1440"/>
        </row>
        <row r="1441">
          <cell r="C1441"/>
          <cell r="D1441"/>
          <cell r="E1441"/>
          <cell r="F1441"/>
          <cell r="G1441"/>
          <cell r="H1441"/>
          <cell r="J1441"/>
          <cell r="K1441"/>
          <cell r="M1441"/>
          <cell r="N1441"/>
          <cell r="P1441"/>
          <cell r="Q1441"/>
          <cell r="R1441"/>
          <cell r="S1441"/>
          <cell r="T1441"/>
          <cell r="U1441"/>
          <cell r="V1441"/>
        </row>
        <row r="1442">
          <cell r="C1442"/>
          <cell r="D1442"/>
          <cell r="E1442"/>
          <cell r="F1442"/>
          <cell r="G1442"/>
          <cell r="H1442"/>
          <cell r="J1442"/>
          <cell r="K1442"/>
          <cell r="M1442"/>
          <cell r="N1442"/>
          <cell r="P1442"/>
          <cell r="Q1442"/>
          <cell r="R1442"/>
          <cell r="S1442"/>
          <cell r="T1442"/>
          <cell r="U1442"/>
          <cell r="V1442"/>
        </row>
        <row r="1443">
          <cell r="C1443"/>
          <cell r="D1443"/>
          <cell r="E1443"/>
          <cell r="F1443"/>
          <cell r="G1443"/>
          <cell r="H1443"/>
          <cell r="J1443"/>
          <cell r="K1443"/>
          <cell r="M1443"/>
          <cell r="N1443"/>
          <cell r="P1443"/>
          <cell r="Q1443"/>
          <cell r="R1443"/>
          <cell r="S1443"/>
          <cell r="T1443"/>
          <cell r="U1443"/>
          <cell r="V1443"/>
        </row>
        <row r="1444">
          <cell r="C1444"/>
          <cell r="D1444"/>
          <cell r="E1444"/>
          <cell r="F1444"/>
          <cell r="G1444"/>
          <cell r="H1444"/>
          <cell r="J1444"/>
          <cell r="K1444"/>
          <cell r="M1444"/>
          <cell r="N1444"/>
          <cell r="P1444"/>
          <cell r="Q1444"/>
          <cell r="R1444"/>
          <cell r="S1444"/>
          <cell r="T1444"/>
          <cell r="U1444"/>
          <cell r="V1444"/>
        </row>
        <row r="1445">
          <cell r="C1445"/>
          <cell r="D1445"/>
          <cell r="E1445"/>
          <cell r="F1445"/>
          <cell r="G1445"/>
          <cell r="H1445"/>
          <cell r="J1445"/>
          <cell r="K1445"/>
          <cell r="M1445"/>
          <cell r="N1445"/>
          <cell r="P1445"/>
          <cell r="Q1445"/>
          <cell r="R1445"/>
          <cell r="S1445"/>
          <cell r="T1445"/>
          <cell r="U1445"/>
          <cell r="V1445"/>
        </row>
        <row r="1446">
          <cell r="C1446"/>
          <cell r="D1446"/>
          <cell r="E1446"/>
          <cell r="F1446"/>
          <cell r="G1446"/>
          <cell r="H1446"/>
          <cell r="J1446"/>
          <cell r="K1446"/>
          <cell r="M1446"/>
          <cell r="N1446"/>
          <cell r="P1446"/>
          <cell r="Q1446"/>
          <cell r="R1446"/>
          <cell r="S1446"/>
          <cell r="T1446"/>
          <cell r="U1446"/>
          <cell r="V1446"/>
        </row>
        <row r="1447">
          <cell r="C1447"/>
          <cell r="D1447"/>
          <cell r="E1447"/>
          <cell r="F1447"/>
          <cell r="G1447"/>
          <cell r="H1447"/>
          <cell r="J1447"/>
          <cell r="K1447"/>
          <cell r="M1447"/>
          <cell r="N1447"/>
          <cell r="P1447"/>
          <cell r="Q1447"/>
          <cell r="R1447"/>
          <cell r="S1447"/>
          <cell r="T1447"/>
          <cell r="U1447"/>
          <cell r="V1447"/>
        </row>
        <row r="1448">
          <cell r="C1448"/>
          <cell r="D1448"/>
          <cell r="E1448"/>
          <cell r="F1448"/>
          <cell r="G1448"/>
          <cell r="H1448"/>
          <cell r="J1448"/>
          <cell r="K1448"/>
          <cell r="M1448"/>
          <cell r="N1448"/>
          <cell r="P1448"/>
          <cell r="Q1448"/>
          <cell r="R1448"/>
          <cell r="S1448"/>
          <cell r="T1448"/>
          <cell r="U1448"/>
          <cell r="V1448"/>
        </row>
        <row r="1449">
          <cell r="C1449"/>
          <cell r="D1449"/>
          <cell r="E1449"/>
          <cell r="F1449"/>
          <cell r="G1449"/>
          <cell r="H1449"/>
          <cell r="J1449"/>
          <cell r="K1449"/>
          <cell r="M1449"/>
          <cell r="N1449"/>
          <cell r="P1449"/>
          <cell r="Q1449"/>
          <cell r="R1449"/>
          <cell r="S1449"/>
          <cell r="T1449"/>
          <cell r="U1449"/>
          <cell r="V1449"/>
        </row>
        <row r="1450">
          <cell r="C1450"/>
          <cell r="D1450"/>
          <cell r="E1450"/>
          <cell r="F1450"/>
          <cell r="G1450"/>
          <cell r="H1450"/>
          <cell r="J1450"/>
          <cell r="K1450"/>
          <cell r="M1450"/>
          <cell r="N1450"/>
          <cell r="P1450"/>
          <cell r="Q1450"/>
          <cell r="R1450"/>
          <cell r="S1450"/>
          <cell r="T1450"/>
          <cell r="U1450"/>
          <cell r="V1450"/>
        </row>
        <row r="1451">
          <cell r="C1451"/>
          <cell r="D1451"/>
          <cell r="E1451"/>
          <cell r="F1451"/>
          <cell r="G1451"/>
          <cell r="H1451"/>
          <cell r="J1451"/>
          <cell r="K1451"/>
          <cell r="M1451"/>
          <cell r="N1451"/>
          <cell r="P1451"/>
          <cell r="Q1451"/>
          <cell r="R1451"/>
          <cell r="S1451"/>
          <cell r="T1451"/>
          <cell r="U1451"/>
          <cell r="V1451"/>
        </row>
        <row r="1452">
          <cell r="C1452"/>
          <cell r="D1452"/>
          <cell r="E1452"/>
          <cell r="F1452"/>
          <cell r="G1452"/>
          <cell r="H1452"/>
          <cell r="J1452"/>
          <cell r="K1452"/>
          <cell r="M1452"/>
          <cell r="N1452"/>
          <cell r="P1452"/>
          <cell r="Q1452"/>
          <cell r="R1452"/>
          <cell r="S1452"/>
          <cell r="T1452"/>
          <cell r="U1452"/>
          <cell r="V1452"/>
        </row>
        <row r="1453">
          <cell r="C1453"/>
          <cell r="D1453"/>
          <cell r="E1453"/>
          <cell r="F1453"/>
          <cell r="G1453"/>
          <cell r="H1453"/>
          <cell r="J1453"/>
          <cell r="K1453"/>
          <cell r="M1453"/>
          <cell r="N1453"/>
          <cell r="P1453"/>
          <cell r="Q1453"/>
          <cell r="R1453"/>
          <cell r="S1453"/>
          <cell r="T1453"/>
          <cell r="U1453"/>
          <cell r="V1453"/>
        </row>
        <row r="1454">
          <cell r="C1454"/>
          <cell r="D1454"/>
          <cell r="E1454"/>
          <cell r="F1454"/>
          <cell r="G1454"/>
          <cell r="H1454"/>
          <cell r="J1454"/>
          <cell r="K1454"/>
          <cell r="M1454"/>
          <cell r="N1454"/>
          <cell r="P1454"/>
          <cell r="Q1454"/>
          <cell r="R1454"/>
          <cell r="S1454"/>
          <cell r="T1454"/>
          <cell r="U1454"/>
          <cell r="V1454"/>
        </row>
        <row r="1455">
          <cell r="C1455"/>
          <cell r="D1455"/>
          <cell r="E1455"/>
          <cell r="F1455"/>
          <cell r="G1455"/>
          <cell r="H1455"/>
          <cell r="J1455"/>
          <cell r="K1455"/>
          <cell r="M1455"/>
          <cell r="N1455"/>
          <cell r="P1455"/>
          <cell r="Q1455"/>
          <cell r="R1455"/>
          <cell r="S1455"/>
          <cell r="T1455"/>
          <cell r="U1455"/>
          <cell r="V1455"/>
        </row>
        <row r="1456">
          <cell r="C1456"/>
          <cell r="D1456"/>
          <cell r="E1456"/>
          <cell r="F1456"/>
          <cell r="G1456"/>
          <cell r="H1456"/>
          <cell r="J1456"/>
          <cell r="K1456"/>
          <cell r="M1456"/>
          <cell r="N1456"/>
          <cell r="P1456"/>
          <cell r="Q1456"/>
          <cell r="R1456"/>
          <cell r="S1456"/>
          <cell r="T1456"/>
          <cell r="U1456"/>
          <cell r="V1456"/>
        </row>
        <row r="1457">
          <cell r="C1457"/>
          <cell r="D1457"/>
          <cell r="E1457"/>
          <cell r="F1457"/>
          <cell r="G1457"/>
          <cell r="H1457"/>
          <cell r="J1457"/>
          <cell r="K1457"/>
          <cell r="M1457"/>
          <cell r="N1457"/>
          <cell r="P1457"/>
          <cell r="Q1457"/>
          <cell r="R1457"/>
          <cell r="S1457"/>
          <cell r="T1457"/>
          <cell r="U1457"/>
          <cell r="V1457"/>
        </row>
        <row r="1458">
          <cell r="C1458"/>
          <cell r="D1458"/>
          <cell r="E1458"/>
          <cell r="F1458"/>
          <cell r="G1458"/>
          <cell r="H1458"/>
          <cell r="J1458"/>
          <cell r="K1458"/>
          <cell r="M1458"/>
          <cell r="N1458"/>
          <cell r="P1458"/>
          <cell r="Q1458"/>
          <cell r="R1458"/>
          <cell r="S1458"/>
          <cell r="T1458"/>
          <cell r="U1458"/>
          <cell r="V1458"/>
        </row>
        <row r="1459">
          <cell r="C1459"/>
          <cell r="D1459"/>
          <cell r="E1459"/>
          <cell r="F1459"/>
          <cell r="G1459"/>
          <cell r="H1459"/>
          <cell r="J1459"/>
          <cell r="K1459"/>
          <cell r="M1459"/>
          <cell r="N1459"/>
          <cell r="P1459"/>
          <cell r="Q1459"/>
          <cell r="R1459"/>
          <cell r="S1459"/>
          <cell r="T1459"/>
          <cell r="U1459"/>
          <cell r="V1459"/>
        </row>
        <row r="1460">
          <cell r="C1460"/>
          <cell r="D1460"/>
          <cell r="E1460"/>
          <cell r="F1460"/>
          <cell r="G1460"/>
          <cell r="H1460"/>
          <cell r="J1460"/>
          <cell r="K1460"/>
          <cell r="M1460"/>
          <cell r="N1460"/>
          <cell r="P1460"/>
          <cell r="Q1460"/>
          <cell r="R1460"/>
          <cell r="S1460"/>
          <cell r="T1460"/>
          <cell r="U1460"/>
          <cell r="V1460"/>
        </row>
        <row r="1461">
          <cell r="C1461"/>
          <cell r="D1461"/>
          <cell r="E1461"/>
          <cell r="F1461"/>
          <cell r="G1461"/>
          <cell r="H1461"/>
          <cell r="J1461"/>
          <cell r="K1461"/>
          <cell r="M1461"/>
          <cell r="N1461"/>
          <cell r="P1461"/>
          <cell r="Q1461"/>
          <cell r="R1461"/>
          <cell r="S1461"/>
          <cell r="T1461"/>
          <cell r="U1461"/>
          <cell r="V1461"/>
        </row>
        <row r="1462">
          <cell r="C1462"/>
          <cell r="D1462"/>
          <cell r="E1462"/>
          <cell r="F1462"/>
          <cell r="G1462"/>
          <cell r="H1462"/>
          <cell r="J1462"/>
          <cell r="K1462"/>
          <cell r="M1462"/>
          <cell r="N1462"/>
          <cell r="P1462"/>
          <cell r="Q1462"/>
          <cell r="R1462"/>
          <cell r="S1462"/>
          <cell r="T1462"/>
          <cell r="U1462"/>
          <cell r="V1462"/>
        </row>
        <row r="1463">
          <cell r="C1463"/>
          <cell r="D1463"/>
          <cell r="E1463"/>
          <cell r="F1463"/>
          <cell r="G1463"/>
          <cell r="H1463"/>
          <cell r="J1463"/>
          <cell r="K1463"/>
          <cell r="M1463"/>
          <cell r="N1463"/>
          <cell r="P1463"/>
          <cell r="Q1463"/>
          <cell r="R1463"/>
          <cell r="S1463"/>
          <cell r="T1463"/>
          <cell r="U1463"/>
          <cell r="V1463"/>
        </row>
        <row r="1464">
          <cell r="C1464"/>
          <cell r="D1464"/>
          <cell r="E1464"/>
          <cell r="F1464"/>
          <cell r="G1464"/>
          <cell r="H1464"/>
          <cell r="J1464"/>
          <cell r="K1464"/>
          <cell r="M1464"/>
          <cell r="N1464"/>
          <cell r="P1464"/>
          <cell r="Q1464"/>
          <cell r="R1464"/>
          <cell r="S1464"/>
          <cell r="T1464"/>
          <cell r="U1464"/>
          <cell r="V1464"/>
        </row>
        <row r="1465">
          <cell r="C1465"/>
          <cell r="D1465"/>
          <cell r="E1465"/>
          <cell r="F1465"/>
          <cell r="G1465"/>
          <cell r="H1465"/>
          <cell r="J1465"/>
          <cell r="K1465"/>
          <cell r="M1465"/>
          <cell r="N1465"/>
          <cell r="P1465"/>
          <cell r="Q1465"/>
          <cell r="R1465"/>
          <cell r="S1465"/>
          <cell r="T1465"/>
          <cell r="U1465"/>
          <cell r="V1465"/>
        </row>
        <row r="1466">
          <cell r="C1466"/>
          <cell r="D1466"/>
          <cell r="E1466"/>
          <cell r="F1466"/>
          <cell r="G1466"/>
          <cell r="H1466"/>
          <cell r="J1466"/>
          <cell r="K1466"/>
          <cell r="M1466"/>
          <cell r="N1466"/>
          <cell r="P1466"/>
          <cell r="Q1466"/>
          <cell r="R1466"/>
          <cell r="S1466"/>
          <cell r="T1466"/>
          <cell r="U1466"/>
          <cell r="V1466"/>
        </row>
        <row r="1467">
          <cell r="C1467"/>
          <cell r="D1467"/>
          <cell r="E1467"/>
          <cell r="F1467"/>
          <cell r="G1467"/>
          <cell r="H1467"/>
          <cell r="J1467"/>
          <cell r="K1467"/>
          <cell r="M1467"/>
          <cell r="N1467"/>
          <cell r="P1467"/>
          <cell r="Q1467"/>
          <cell r="R1467"/>
          <cell r="S1467"/>
          <cell r="T1467"/>
          <cell r="U1467"/>
          <cell r="V1467"/>
        </row>
        <row r="1468">
          <cell r="C1468"/>
          <cell r="D1468"/>
          <cell r="E1468"/>
          <cell r="F1468"/>
          <cell r="G1468"/>
          <cell r="H1468"/>
          <cell r="J1468"/>
          <cell r="K1468"/>
          <cell r="M1468"/>
          <cell r="N1468"/>
          <cell r="P1468"/>
          <cell r="Q1468"/>
          <cell r="R1468"/>
          <cell r="S1468"/>
          <cell r="T1468"/>
          <cell r="U1468"/>
          <cell r="V1468"/>
        </row>
        <row r="1469">
          <cell r="C1469"/>
          <cell r="D1469"/>
          <cell r="E1469"/>
          <cell r="F1469"/>
          <cell r="G1469"/>
          <cell r="H1469"/>
          <cell r="J1469"/>
          <cell r="K1469"/>
          <cell r="M1469"/>
          <cell r="N1469"/>
          <cell r="P1469"/>
          <cell r="Q1469"/>
          <cell r="R1469"/>
          <cell r="S1469"/>
          <cell r="T1469"/>
          <cell r="U1469"/>
          <cell r="V1469"/>
        </row>
        <row r="1470">
          <cell r="C1470"/>
          <cell r="D1470"/>
          <cell r="E1470"/>
          <cell r="F1470"/>
          <cell r="G1470"/>
          <cell r="H1470"/>
          <cell r="J1470"/>
          <cell r="K1470"/>
          <cell r="M1470"/>
          <cell r="N1470"/>
          <cell r="P1470"/>
          <cell r="Q1470"/>
          <cell r="R1470"/>
          <cell r="S1470"/>
          <cell r="T1470"/>
          <cell r="U1470"/>
          <cell r="V1470"/>
        </row>
        <row r="1471">
          <cell r="C1471"/>
          <cell r="D1471"/>
          <cell r="E1471"/>
          <cell r="F1471"/>
          <cell r="G1471"/>
          <cell r="H1471"/>
          <cell r="J1471"/>
          <cell r="K1471"/>
          <cell r="M1471"/>
          <cell r="N1471"/>
          <cell r="P1471"/>
          <cell r="Q1471"/>
          <cell r="R1471"/>
          <cell r="S1471"/>
          <cell r="T1471"/>
          <cell r="U1471"/>
          <cell r="V1471"/>
        </row>
        <row r="1472">
          <cell r="C1472"/>
          <cell r="D1472"/>
          <cell r="E1472"/>
          <cell r="F1472"/>
          <cell r="G1472"/>
          <cell r="H1472"/>
          <cell r="J1472"/>
          <cell r="K1472"/>
          <cell r="M1472"/>
          <cell r="N1472"/>
          <cell r="P1472"/>
          <cell r="Q1472"/>
          <cell r="R1472"/>
          <cell r="S1472"/>
          <cell r="T1472"/>
          <cell r="U1472"/>
          <cell r="V1472"/>
        </row>
        <row r="1473">
          <cell r="C1473"/>
          <cell r="D1473"/>
          <cell r="E1473"/>
          <cell r="F1473"/>
          <cell r="G1473"/>
          <cell r="H1473"/>
          <cell r="J1473"/>
          <cell r="K1473"/>
          <cell r="M1473"/>
          <cell r="N1473"/>
          <cell r="P1473"/>
          <cell r="Q1473"/>
          <cell r="R1473"/>
          <cell r="S1473"/>
          <cell r="T1473"/>
          <cell r="U1473"/>
          <cell r="V1473"/>
        </row>
        <row r="1474">
          <cell r="C1474"/>
          <cell r="D1474"/>
          <cell r="E1474"/>
          <cell r="F1474"/>
          <cell r="G1474"/>
          <cell r="H1474"/>
          <cell r="J1474"/>
          <cell r="K1474"/>
          <cell r="M1474"/>
          <cell r="N1474"/>
          <cell r="P1474"/>
          <cell r="Q1474"/>
          <cell r="R1474"/>
          <cell r="S1474"/>
          <cell r="T1474"/>
          <cell r="U1474"/>
          <cell r="V1474"/>
        </row>
        <row r="1475">
          <cell r="C1475"/>
          <cell r="D1475"/>
          <cell r="E1475"/>
          <cell r="F1475"/>
          <cell r="G1475"/>
          <cell r="H1475"/>
          <cell r="J1475"/>
          <cell r="K1475"/>
          <cell r="M1475"/>
          <cell r="N1475"/>
          <cell r="P1475"/>
          <cell r="Q1475"/>
          <cell r="R1475"/>
          <cell r="S1475"/>
          <cell r="T1475"/>
          <cell r="U1475"/>
          <cell r="V1475"/>
        </row>
        <row r="1476">
          <cell r="C1476"/>
          <cell r="D1476"/>
          <cell r="E1476"/>
          <cell r="F1476"/>
          <cell r="G1476"/>
          <cell r="H1476"/>
          <cell r="J1476"/>
          <cell r="K1476"/>
          <cell r="M1476"/>
          <cell r="N1476"/>
          <cell r="P1476"/>
          <cell r="Q1476"/>
          <cell r="R1476"/>
          <cell r="S1476"/>
          <cell r="T1476"/>
          <cell r="U1476"/>
          <cell r="V1476"/>
        </row>
        <row r="1477">
          <cell r="C1477"/>
          <cell r="D1477"/>
          <cell r="E1477"/>
          <cell r="F1477"/>
          <cell r="G1477"/>
          <cell r="H1477"/>
          <cell r="J1477"/>
          <cell r="K1477"/>
          <cell r="M1477"/>
          <cell r="N1477"/>
          <cell r="P1477"/>
          <cell r="Q1477"/>
          <cell r="R1477"/>
          <cell r="S1477"/>
          <cell r="T1477"/>
          <cell r="U1477"/>
          <cell r="V1477"/>
        </row>
        <row r="1478">
          <cell r="C1478"/>
          <cell r="D1478"/>
          <cell r="E1478"/>
          <cell r="F1478"/>
          <cell r="G1478"/>
          <cell r="H1478"/>
          <cell r="J1478"/>
          <cell r="K1478"/>
          <cell r="M1478"/>
          <cell r="N1478"/>
          <cell r="P1478"/>
          <cell r="Q1478"/>
          <cell r="R1478"/>
          <cell r="S1478"/>
          <cell r="T1478"/>
          <cell r="U1478"/>
          <cell r="V1478"/>
        </row>
        <row r="1479">
          <cell r="C1479"/>
          <cell r="D1479"/>
          <cell r="E1479"/>
          <cell r="F1479"/>
          <cell r="G1479"/>
          <cell r="H1479"/>
          <cell r="J1479"/>
          <cell r="K1479"/>
          <cell r="M1479"/>
          <cell r="N1479"/>
          <cell r="P1479"/>
          <cell r="Q1479"/>
          <cell r="R1479"/>
          <cell r="S1479"/>
          <cell r="T1479"/>
          <cell r="U1479"/>
          <cell r="V1479"/>
        </row>
        <row r="1480">
          <cell r="C1480"/>
          <cell r="D1480"/>
          <cell r="E1480"/>
          <cell r="F1480"/>
          <cell r="G1480"/>
          <cell r="H1480"/>
          <cell r="J1480"/>
          <cell r="K1480"/>
          <cell r="M1480"/>
          <cell r="N1480"/>
          <cell r="P1480"/>
          <cell r="Q1480"/>
          <cell r="R1480"/>
          <cell r="S1480"/>
          <cell r="T1480"/>
          <cell r="U1480"/>
          <cell r="V1480"/>
        </row>
        <row r="1481">
          <cell r="C1481"/>
          <cell r="D1481"/>
          <cell r="E1481"/>
          <cell r="F1481"/>
          <cell r="G1481"/>
          <cell r="H1481"/>
          <cell r="J1481"/>
          <cell r="K1481"/>
          <cell r="M1481"/>
          <cell r="N1481"/>
          <cell r="P1481"/>
          <cell r="Q1481"/>
          <cell r="R1481"/>
          <cell r="S1481"/>
          <cell r="T1481"/>
          <cell r="U1481"/>
          <cell r="V1481"/>
        </row>
        <row r="1482">
          <cell r="C1482"/>
          <cell r="D1482"/>
          <cell r="E1482"/>
          <cell r="F1482"/>
          <cell r="G1482"/>
          <cell r="H1482"/>
          <cell r="J1482"/>
          <cell r="K1482"/>
          <cell r="M1482"/>
          <cell r="N1482"/>
          <cell r="P1482"/>
          <cell r="Q1482"/>
          <cell r="R1482"/>
          <cell r="S1482"/>
          <cell r="T1482"/>
          <cell r="U1482"/>
          <cell r="V1482"/>
        </row>
        <row r="1483">
          <cell r="C1483"/>
          <cell r="D1483"/>
          <cell r="E1483"/>
          <cell r="F1483"/>
          <cell r="G1483"/>
          <cell r="H1483"/>
          <cell r="J1483"/>
          <cell r="K1483"/>
          <cell r="M1483"/>
          <cell r="N1483"/>
          <cell r="P1483"/>
          <cell r="Q1483"/>
          <cell r="R1483"/>
          <cell r="S1483"/>
          <cell r="T1483"/>
          <cell r="U1483"/>
          <cell r="V1483"/>
        </row>
        <row r="1484">
          <cell r="C1484"/>
          <cell r="D1484"/>
          <cell r="E1484"/>
          <cell r="F1484"/>
          <cell r="G1484"/>
          <cell r="H1484"/>
          <cell r="J1484"/>
          <cell r="K1484"/>
          <cell r="M1484"/>
          <cell r="N1484"/>
          <cell r="P1484"/>
          <cell r="Q1484"/>
          <cell r="R1484"/>
          <cell r="S1484"/>
          <cell r="T1484"/>
          <cell r="U1484"/>
          <cell r="V1484"/>
        </row>
        <row r="1485">
          <cell r="C1485"/>
          <cell r="D1485"/>
          <cell r="E1485"/>
          <cell r="F1485"/>
          <cell r="G1485"/>
          <cell r="H1485"/>
          <cell r="J1485"/>
          <cell r="K1485"/>
          <cell r="M1485"/>
          <cell r="N1485"/>
          <cell r="P1485"/>
          <cell r="Q1485"/>
          <cell r="R1485"/>
          <cell r="S1485"/>
          <cell r="T1485"/>
          <cell r="U1485"/>
          <cell r="V1485"/>
        </row>
        <row r="1486">
          <cell r="C1486"/>
          <cell r="D1486"/>
          <cell r="E1486"/>
          <cell r="F1486"/>
          <cell r="G1486"/>
          <cell r="H1486"/>
          <cell r="J1486"/>
          <cell r="K1486"/>
          <cell r="M1486"/>
          <cell r="N1486"/>
          <cell r="P1486"/>
          <cell r="Q1486"/>
          <cell r="R1486"/>
          <cell r="S1486"/>
          <cell r="T1486"/>
          <cell r="U1486"/>
          <cell r="V1486"/>
        </row>
        <row r="1487">
          <cell r="C1487"/>
          <cell r="D1487"/>
          <cell r="E1487"/>
          <cell r="F1487"/>
          <cell r="G1487"/>
          <cell r="H1487"/>
          <cell r="J1487"/>
          <cell r="K1487"/>
          <cell r="M1487"/>
          <cell r="N1487"/>
          <cell r="P1487"/>
          <cell r="Q1487"/>
          <cell r="R1487"/>
          <cell r="S1487"/>
          <cell r="T1487"/>
          <cell r="U1487"/>
          <cell r="V1487"/>
        </row>
        <row r="1488">
          <cell r="C1488"/>
          <cell r="D1488"/>
          <cell r="E1488"/>
          <cell r="F1488"/>
          <cell r="G1488"/>
          <cell r="H1488"/>
          <cell r="J1488"/>
          <cell r="K1488"/>
          <cell r="M1488"/>
          <cell r="N1488"/>
          <cell r="P1488"/>
          <cell r="Q1488"/>
          <cell r="R1488"/>
          <cell r="S1488"/>
          <cell r="T1488"/>
          <cell r="U1488"/>
          <cell r="V1488"/>
        </row>
        <row r="1489">
          <cell r="C1489"/>
          <cell r="D1489"/>
          <cell r="E1489"/>
          <cell r="F1489"/>
          <cell r="G1489"/>
          <cell r="H1489"/>
          <cell r="J1489"/>
          <cell r="K1489"/>
          <cell r="M1489"/>
          <cell r="N1489"/>
          <cell r="P1489"/>
          <cell r="Q1489"/>
          <cell r="R1489"/>
          <cell r="S1489"/>
          <cell r="T1489"/>
          <cell r="U1489"/>
          <cell r="V1489"/>
        </row>
        <row r="1490">
          <cell r="C1490"/>
          <cell r="D1490"/>
          <cell r="E1490"/>
          <cell r="F1490"/>
          <cell r="G1490"/>
          <cell r="H1490"/>
          <cell r="J1490"/>
          <cell r="K1490"/>
          <cell r="M1490"/>
          <cell r="N1490"/>
          <cell r="P1490"/>
          <cell r="Q1490"/>
          <cell r="R1490"/>
          <cell r="S1490"/>
          <cell r="T1490"/>
          <cell r="U1490"/>
          <cell r="V1490"/>
        </row>
        <row r="1491">
          <cell r="C1491"/>
          <cell r="D1491"/>
          <cell r="E1491"/>
          <cell r="F1491"/>
          <cell r="G1491"/>
          <cell r="H1491"/>
          <cell r="J1491"/>
          <cell r="K1491"/>
          <cell r="M1491"/>
          <cell r="N1491"/>
          <cell r="P1491"/>
          <cell r="Q1491"/>
          <cell r="R1491"/>
          <cell r="S1491"/>
          <cell r="T1491"/>
          <cell r="U1491"/>
          <cell r="V1491"/>
        </row>
        <row r="1492">
          <cell r="C1492"/>
          <cell r="D1492"/>
          <cell r="E1492"/>
          <cell r="F1492"/>
          <cell r="G1492"/>
          <cell r="H1492"/>
          <cell r="J1492"/>
          <cell r="K1492"/>
          <cell r="M1492"/>
          <cell r="N1492"/>
          <cell r="P1492"/>
          <cell r="Q1492"/>
          <cell r="R1492"/>
          <cell r="S1492"/>
          <cell r="T1492"/>
          <cell r="U1492"/>
          <cell r="V1492"/>
        </row>
        <row r="1493">
          <cell r="C1493"/>
          <cell r="D1493"/>
          <cell r="E1493"/>
          <cell r="F1493"/>
          <cell r="G1493"/>
          <cell r="H1493"/>
          <cell r="J1493"/>
          <cell r="K1493"/>
          <cell r="M1493"/>
          <cell r="N1493"/>
          <cell r="P1493"/>
          <cell r="Q1493"/>
          <cell r="R1493"/>
          <cell r="S1493"/>
          <cell r="T1493"/>
          <cell r="U1493"/>
          <cell r="V1493"/>
        </row>
        <row r="1494">
          <cell r="C1494"/>
          <cell r="D1494"/>
          <cell r="E1494"/>
          <cell r="F1494"/>
          <cell r="G1494"/>
          <cell r="H1494"/>
          <cell r="J1494"/>
          <cell r="K1494"/>
          <cell r="M1494"/>
          <cell r="N1494"/>
          <cell r="P1494"/>
          <cell r="Q1494"/>
          <cell r="R1494"/>
          <cell r="S1494"/>
          <cell r="T1494"/>
          <cell r="U1494"/>
          <cell r="V1494"/>
        </row>
        <row r="1495">
          <cell r="C1495"/>
          <cell r="D1495"/>
          <cell r="E1495"/>
          <cell r="F1495"/>
          <cell r="G1495"/>
          <cell r="H1495"/>
          <cell r="J1495"/>
          <cell r="K1495"/>
          <cell r="M1495"/>
          <cell r="N1495"/>
          <cell r="P1495"/>
          <cell r="Q1495"/>
          <cell r="R1495"/>
          <cell r="S1495"/>
          <cell r="T1495"/>
          <cell r="U1495"/>
          <cell r="V1495"/>
        </row>
        <row r="1496">
          <cell r="C1496"/>
          <cell r="D1496"/>
          <cell r="E1496"/>
          <cell r="F1496"/>
          <cell r="G1496"/>
          <cell r="H1496"/>
          <cell r="J1496"/>
          <cell r="K1496"/>
          <cell r="M1496"/>
          <cell r="N1496"/>
          <cell r="P1496"/>
          <cell r="Q1496"/>
          <cell r="R1496"/>
          <cell r="S1496"/>
          <cell r="T1496"/>
          <cell r="U1496"/>
          <cell r="V1496"/>
        </row>
        <row r="1497">
          <cell r="C1497"/>
          <cell r="D1497"/>
          <cell r="E1497"/>
          <cell r="F1497"/>
          <cell r="G1497"/>
          <cell r="H1497"/>
          <cell r="J1497"/>
          <cell r="K1497"/>
          <cell r="M1497"/>
          <cell r="N1497"/>
          <cell r="P1497"/>
          <cell r="Q1497"/>
          <cell r="R1497"/>
          <cell r="S1497"/>
          <cell r="T1497"/>
          <cell r="U1497"/>
          <cell r="V1497"/>
        </row>
        <row r="1498">
          <cell r="C1498"/>
          <cell r="D1498"/>
          <cell r="E1498"/>
          <cell r="F1498"/>
          <cell r="G1498"/>
          <cell r="H1498"/>
          <cell r="J1498"/>
          <cell r="K1498"/>
          <cell r="M1498"/>
          <cell r="N1498"/>
          <cell r="P1498"/>
          <cell r="Q1498"/>
          <cell r="R1498"/>
          <cell r="S1498"/>
          <cell r="T1498"/>
          <cell r="U1498"/>
          <cell r="V1498"/>
        </row>
        <row r="1499">
          <cell r="C1499"/>
          <cell r="D1499"/>
          <cell r="E1499"/>
          <cell r="F1499"/>
          <cell r="G1499"/>
          <cell r="H1499"/>
          <cell r="J1499"/>
          <cell r="K1499"/>
          <cell r="M1499"/>
          <cell r="N1499"/>
          <cell r="P1499"/>
          <cell r="Q1499"/>
          <cell r="R1499"/>
          <cell r="S1499"/>
          <cell r="T1499"/>
          <cell r="U1499"/>
          <cell r="V1499"/>
        </row>
        <row r="1500">
          <cell r="C1500"/>
          <cell r="D1500"/>
          <cell r="E1500"/>
          <cell r="F1500"/>
          <cell r="G1500"/>
          <cell r="H1500"/>
          <cell r="J1500"/>
          <cell r="K1500"/>
          <cell r="M1500"/>
          <cell r="N1500"/>
          <cell r="P1500"/>
          <cell r="Q1500"/>
          <cell r="R1500"/>
          <cell r="S1500"/>
          <cell r="T1500"/>
          <cell r="U1500"/>
          <cell r="V1500"/>
        </row>
        <row r="1501">
          <cell r="C1501"/>
          <cell r="D1501"/>
          <cell r="E1501"/>
          <cell r="F1501"/>
          <cell r="G1501"/>
          <cell r="H1501"/>
          <cell r="J1501"/>
          <cell r="K1501"/>
          <cell r="M1501"/>
          <cell r="N1501"/>
          <cell r="P1501"/>
          <cell r="Q1501"/>
          <cell r="R1501"/>
          <cell r="S1501"/>
          <cell r="T1501"/>
          <cell r="U1501"/>
          <cell r="V1501"/>
        </row>
        <row r="1502">
          <cell r="C1502"/>
          <cell r="D1502"/>
          <cell r="E1502"/>
          <cell r="F1502"/>
          <cell r="G1502"/>
          <cell r="H1502"/>
          <cell r="J1502"/>
          <cell r="K1502"/>
          <cell r="M1502"/>
          <cell r="N1502"/>
          <cell r="P1502"/>
          <cell r="Q1502"/>
          <cell r="R1502"/>
          <cell r="S1502"/>
          <cell r="T1502"/>
          <cell r="U1502"/>
          <cell r="V1502"/>
        </row>
        <row r="1503">
          <cell r="C1503"/>
          <cell r="D1503"/>
          <cell r="E1503"/>
          <cell r="F1503"/>
          <cell r="G1503"/>
          <cell r="H1503"/>
          <cell r="J1503"/>
          <cell r="K1503"/>
          <cell r="M1503"/>
          <cell r="N1503"/>
          <cell r="P1503"/>
          <cell r="Q1503"/>
          <cell r="R1503"/>
          <cell r="S1503"/>
          <cell r="T1503"/>
          <cell r="U1503"/>
          <cell r="V1503"/>
        </row>
        <row r="1504">
          <cell r="C1504"/>
          <cell r="D1504"/>
          <cell r="E1504"/>
          <cell r="F1504"/>
          <cell r="G1504"/>
          <cell r="H1504"/>
          <cell r="J1504"/>
          <cell r="K1504"/>
          <cell r="M1504"/>
          <cell r="N1504"/>
          <cell r="P1504"/>
          <cell r="Q1504"/>
          <cell r="R1504"/>
          <cell r="S1504"/>
          <cell r="T1504"/>
          <cell r="U1504"/>
          <cell r="V1504"/>
        </row>
        <row r="1505">
          <cell r="C1505"/>
          <cell r="D1505"/>
          <cell r="E1505"/>
          <cell r="F1505"/>
          <cell r="G1505"/>
          <cell r="H1505"/>
          <cell r="J1505"/>
          <cell r="K1505"/>
          <cell r="M1505"/>
          <cell r="N1505"/>
          <cell r="P1505"/>
          <cell r="Q1505"/>
          <cell r="R1505"/>
          <cell r="S1505"/>
          <cell r="T1505"/>
          <cell r="U1505"/>
          <cell r="V1505"/>
        </row>
        <row r="1506">
          <cell r="C1506"/>
          <cell r="D1506"/>
          <cell r="E1506"/>
          <cell r="F1506"/>
          <cell r="G1506"/>
          <cell r="H1506"/>
          <cell r="J1506"/>
          <cell r="K1506"/>
          <cell r="M1506"/>
          <cell r="N1506"/>
          <cell r="P1506"/>
          <cell r="Q1506"/>
          <cell r="R1506"/>
          <cell r="S1506"/>
          <cell r="T1506"/>
          <cell r="U1506"/>
          <cell r="V1506"/>
        </row>
        <row r="1507">
          <cell r="C1507"/>
          <cell r="D1507"/>
          <cell r="E1507"/>
          <cell r="F1507"/>
          <cell r="G1507"/>
          <cell r="H1507"/>
          <cell r="J1507"/>
          <cell r="K1507"/>
          <cell r="M1507"/>
          <cell r="N1507"/>
          <cell r="P1507"/>
          <cell r="Q1507"/>
          <cell r="R1507"/>
          <cell r="S1507"/>
          <cell r="T1507"/>
          <cell r="U1507"/>
          <cell r="V1507"/>
        </row>
        <row r="1508">
          <cell r="C1508"/>
          <cell r="D1508"/>
          <cell r="E1508"/>
          <cell r="F1508"/>
          <cell r="G1508"/>
          <cell r="H1508"/>
          <cell r="J1508"/>
          <cell r="K1508"/>
          <cell r="M1508"/>
          <cell r="N1508"/>
          <cell r="P1508"/>
          <cell r="Q1508"/>
          <cell r="R1508"/>
          <cell r="S1508"/>
          <cell r="T1508"/>
          <cell r="U1508"/>
          <cell r="V1508"/>
        </row>
        <row r="1509">
          <cell r="C1509"/>
          <cell r="D1509"/>
          <cell r="E1509"/>
          <cell r="F1509"/>
          <cell r="G1509"/>
          <cell r="H1509"/>
          <cell r="J1509"/>
          <cell r="K1509"/>
          <cell r="M1509"/>
          <cell r="N1509"/>
          <cell r="P1509"/>
          <cell r="Q1509"/>
          <cell r="R1509"/>
          <cell r="S1509"/>
          <cell r="T1509"/>
          <cell r="U1509"/>
          <cell r="V1509"/>
        </row>
        <row r="1510">
          <cell r="C1510"/>
          <cell r="D1510"/>
          <cell r="E1510"/>
          <cell r="F1510"/>
          <cell r="G1510"/>
          <cell r="H1510"/>
          <cell r="J1510"/>
          <cell r="K1510"/>
          <cell r="M1510"/>
          <cell r="N1510"/>
          <cell r="P1510"/>
          <cell r="Q1510"/>
          <cell r="R1510"/>
          <cell r="S1510"/>
          <cell r="T1510"/>
          <cell r="U1510"/>
          <cell r="V1510"/>
        </row>
        <row r="1511">
          <cell r="C1511"/>
          <cell r="D1511"/>
          <cell r="E1511"/>
          <cell r="F1511"/>
          <cell r="G1511"/>
          <cell r="H1511"/>
          <cell r="J1511"/>
          <cell r="K1511"/>
          <cell r="M1511"/>
          <cell r="N1511"/>
          <cell r="P1511"/>
          <cell r="Q1511"/>
          <cell r="R1511"/>
          <cell r="S1511"/>
          <cell r="T1511"/>
          <cell r="U1511"/>
          <cell r="V1511"/>
        </row>
        <row r="1512">
          <cell r="C1512"/>
          <cell r="D1512"/>
          <cell r="E1512"/>
          <cell r="F1512"/>
          <cell r="G1512"/>
          <cell r="H1512"/>
          <cell r="J1512"/>
          <cell r="K1512"/>
          <cell r="M1512"/>
          <cell r="N1512"/>
          <cell r="P1512"/>
          <cell r="Q1512"/>
          <cell r="R1512"/>
          <cell r="S1512"/>
          <cell r="T1512"/>
          <cell r="U1512"/>
          <cell r="V1512"/>
        </row>
        <row r="1513">
          <cell r="C1513"/>
          <cell r="D1513"/>
          <cell r="E1513"/>
          <cell r="F1513"/>
          <cell r="G1513"/>
          <cell r="H1513"/>
          <cell r="J1513"/>
          <cell r="K1513"/>
          <cell r="M1513"/>
          <cell r="N1513"/>
          <cell r="P1513"/>
          <cell r="Q1513"/>
          <cell r="R1513"/>
          <cell r="S1513"/>
          <cell r="T1513"/>
          <cell r="U1513"/>
          <cell r="V1513"/>
        </row>
        <row r="1514">
          <cell r="C1514"/>
          <cell r="D1514"/>
          <cell r="E1514"/>
          <cell r="F1514"/>
          <cell r="G1514"/>
          <cell r="H1514"/>
          <cell r="J1514"/>
          <cell r="K1514"/>
          <cell r="M1514"/>
          <cell r="N1514"/>
          <cell r="P1514"/>
          <cell r="Q1514"/>
          <cell r="R1514"/>
          <cell r="S1514"/>
          <cell r="T1514"/>
          <cell r="U1514"/>
          <cell r="V1514"/>
        </row>
        <row r="1515">
          <cell r="C1515"/>
          <cell r="D1515"/>
          <cell r="E1515"/>
          <cell r="F1515"/>
          <cell r="G1515"/>
          <cell r="H1515"/>
          <cell r="J1515"/>
          <cell r="K1515"/>
          <cell r="M1515"/>
          <cell r="N1515"/>
          <cell r="P1515"/>
          <cell r="Q1515"/>
          <cell r="R1515"/>
          <cell r="S1515"/>
          <cell r="T1515"/>
          <cell r="U1515"/>
          <cell r="V1515"/>
        </row>
        <row r="1516">
          <cell r="C1516"/>
          <cell r="D1516"/>
          <cell r="E1516"/>
          <cell r="F1516"/>
          <cell r="G1516"/>
          <cell r="H1516"/>
          <cell r="J1516"/>
          <cell r="K1516"/>
          <cell r="M1516"/>
          <cell r="N1516"/>
          <cell r="P1516"/>
          <cell r="Q1516"/>
          <cell r="R1516"/>
          <cell r="S1516"/>
          <cell r="T1516"/>
          <cell r="U1516"/>
          <cell r="V1516"/>
        </row>
        <row r="1517">
          <cell r="C1517"/>
          <cell r="D1517"/>
          <cell r="E1517"/>
          <cell r="F1517"/>
          <cell r="G1517"/>
          <cell r="H1517"/>
          <cell r="J1517"/>
          <cell r="K1517"/>
          <cell r="M1517"/>
          <cell r="N1517"/>
          <cell r="P1517"/>
          <cell r="Q1517"/>
          <cell r="R1517"/>
          <cell r="S1517"/>
          <cell r="T1517"/>
          <cell r="U1517"/>
          <cell r="V1517"/>
        </row>
        <row r="1518">
          <cell r="C1518"/>
          <cell r="D1518"/>
          <cell r="E1518"/>
          <cell r="F1518"/>
          <cell r="G1518"/>
          <cell r="H1518"/>
          <cell r="J1518"/>
          <cell r="K1518"/>
          <cell r="M1518"/>
          <cell r="N1518"/>
          <cell r="P1518"/>
          <cell r="Q1518"/>
          <cell r="R1518"/>
          <cell r="S1518"/>
          <cell r="T1518"/>
          <cell r="U1518"/>
          <cell r="V1518"/>
        </row>
        <row r="1519">
          <cell r="C1519"/>
          <cell r="D1519"/>
          <cell r="E1519"/>
          <cell r="F1519"/>
          <cell r="G1519"/>
          <cell r="H1519"/>
          <cell r="J1519"/>
          <cell r="K1519"/>
          <cell r="M1519"/>
          <cell r="N1519"/>
          <cell r="P1519"/>
          <cell r="Q1519"/>
          <cell r="R1519"/>
          <cell r="S1519"/>
          <cell r="T1519"/>
          <cell r="U1519"/>
          <cell r="V1519"/>
        </row>
        <row r="1520">
          <cell r="C1520"/>
          <cell r="D1520"/>
          <cell r="E1520"/>
          <cell r="F1520"/>
          <cell r="G1520"/>
          <cell r="H1520"/>
          <cell r="J1520"/>
          <cell r="K1520"/>
          <cell r="M1520"/>
          <cell r="N1520"/>
          <cell r="P1520"/>
          <cell r="Q1520"/>
          <cell r="R1520"/>
          <cell r="S1520"/>
          <cell r="T1520"/>
          <cell r="U1520"/>
          <cell r="V1520"/>
        </row>
        <row r="1521">
          <cell r="C1521"/>
          <cell r="D1521"/>
          <cell r="E1521"/>
          <cell r="F1521"/>
          <cell r="G1521"/>
          <cell r="H1521"/>
          <cell r="J1521"/>
          <cell r="K1521"/>
          <cell r="M1521"/>
          <cell r="N1521"/>
          <cell r="P1521"/>
          <cell r="Q1521"/>
          <cell r="R1521"/>
          <cell r="S1521"/>
          <cell r="T1521"/>
          <cell r="U1521"/>
          <cell r="V1521"/>
        </row>
        <row r="1522">
          <cell r="C1522"/>
          <cell r="D1522"/>
          <cell r="E1522"/>
          <cell r="F1522"/>
          <cell r="G1522"/>
          <cell r="H1522"/>
          <cell r="J1522"/>
          <cell r="K1522"/>
          <cell r="M1522"/>
          <cell r="N1522"/>
          <cell r="P1522"/>
          <cell r="Q1522"/>
          <cell r="R1522"/>
          <cell r="S1522"/>
          <cell r="T1522"/>
          <cell r="U1522"/>
          <cell r="V1522"/>
        </row>
        <row r="1523">
          <cell r="C1523"/>
          <cell r="D1523"/>
          <cell r="E1523"/>
          <cell r="F1523"/>
          <cell r="G1523"/>
          <cell r="H1523"/>
          <cell r="J1523"/>
          <cell r="K1523"/>
          <cell r="M1523"/>
          <cell r="N1523"/>
          <cell r="P1523"/>
          <cell r="Q1523"/>
          <cell r="R1523"/>
          <cell r="S1523"/>
          <cell r="T1523"/>
          <cell r="U1523"/>
          <cell r="V1523"/>
        </row>
        <row r="1524">
          <cell r="C1524"/>
          <cell r="D1524"/>
          <cell r="E1524"/>
          <cell r="F1524"/>
          <cell r="G1524"/>
          <cell r="H1524"/>
          <cell r="J1524"/>
          <cell r="K1524"/>
          <cell r="M1524"/>
          <cell r="N1524"/>
          <cell r="P1524"/>
          <cell r="Q1524"/>
          <cell r="R1524"/>
          <cell r="S1524"/>
          <cell r="T1524"/>
          <cell r="U1524"/>
          <cell r="V1524"/>
        </row>
        <row r="1525">
          <cell r="C1525"/>
          <cell r="D1525"/>
          <cell r="E1525"/>
          <cell r="F1525"/>
          <cell r="G1525"/>
          <cell r="H1525"/>
          <cell r="J1525"/>
          <cell r="K1525"/>
          <cell r="M1525"/>
          <cell r="N1525"/>
          <cell r="P1525"/>
          <cell r="Q1525"/>
          <cell r="R1525"/>
          <cell r="S1525"/>
          <cell r="T1525"/>
          <cell r="U1525"/>
          <cell r="V1525"/>
        </row>
        <row r="1526">
          <cell r="C1526"/>
          <cell r="D1526"/>
          <cell r="E1526"/>
          <cell r="F1526"/>
          <cell r="G1526"/>
          <cell r="H1526"/>
          <cell r="J1526"/>
          <cell r="K1526"/>
          <cell r="M1526"/>
          <cell r="N1526"/>
          <cell r="P1526"/>
          <cell r="Q1526"/>
          <cell r="R1526"/>
          <cell r="S1526"/>
          <cell r="T1526"/>
          <cell r="U1526"/>
          <cell r="V1526"/>
        </row>
        <row r="1527">
          <cell r="C1527"/>
          <cell r="D1527"/>
          <cell r="E1527"/>
          <cell r="F1527"/>
          <cell r="G1527"/>
          <cell r="H1527"/>
          <cell r="J1527"/>
          <cell r="K1527"/>
          <cell r="M1527"/>
          <cell r="N1527"/>
          <cell r="P1527"/>
          <cell r="Q1527"/>
          <cell r="R1527"/>
          <cell r="S1527"/>
          <cell r="T1527"/>
          <cell r="U1527"/>
          <cell r="V1527"/>
        </row>
        <row r="1528">
          <cell r="C1528"/>
          <cell r="D1528"/>
          <cell r="E1528"/>
          <cell r="F1528"/>
          <cell r="G1528"/>
          <cell r="H1528"/>
          <cell r="J1528"/>
          <cell r="K1528"/>
          <cell r="M1528"/>
          <cell r="N1528"/>
          <cell r="P1528"/>
          <cell r="Q1528"/>
          <cell r="R1528"/>
          <cell r="S1528"/>
          <cell r="T1528"/>
          <cell r="U1528"/>
          <cell r="V1528"/>
        </row>
        <row r="1529">
          <cell r="C1529"/>
          <cell r="D1529"/>
          <cell r="E1529"/>
          <cell r="F1529"/>
          <cell r="G1529"/>
          <cell r="H1529"/>
          <cell r="J1529"/>
          <cell r="K1529"/>
          <cell r="M1529"/>
          <cell r="N1529"/>
          <cell r="P1529"/>
          <cell r="Q1529"/>
          <cell r="R1529"/>
          <cell r="S1529"/>
          <cell r="T1529"/>
          <cell r="U1529"/>
          <cell r="V1529"/>
        </row>
        <row r="1530">
          <cell r="C1530"/>
          <cell r="D1530"/>
          <cell r="E1530"/>
          <cell r="F1530"/>
          <cell r="G1530"/>
          <cell r="H1530"/>
          <cell r="J1530"/>
          <cell r="K1530"/>
          <cell r="M1530"/>
          <cell r="N1530"/>
          <cell r="P1530"/>
          <cell r="Q1530"/>
          <cell r="R1530"/>
          <cell r="S1530"/>
          <cell r="T1530"/>
          <cell r="U1530"/>
          <cell r="V1530"/>
        </row>
        <row r="1531">
          <cell r="C1531"/>
          <cell r="D1531"/>
          <cell r="E1531"/>
          <cell r="F1531"/>
          <cell r="G1531"/>
          <cell r="H1531"/>
          <cell r="J1531"/>
          <cell r="K1531"/>
          <cell r="M1531"/>
          <cell r="N1531"/>
          <cell r="P1531"/>
          <cell r="Q1531"/>
          <cell r="R1531"/>
          <cell r="S1531"/>
          <cell r="T1531"/>
          <cell r="U1531"/>
          <cell r="V1531"/>
        </row>
        <row r="1532">
          <cell r="C1532"/>
          <cell r="D1532"/>
          <cell r="E1532"/>
          <cell r="F1532"/>
          <cell r="G1532"/>
          <cell r="H1532"/>
          <cell r="J1532"/>
          <cell r="K1532"/>
          <cell r="M1532"/>
          <cell r="N1532"/>
          <cell r="P1532"/>
          <cell r="Q1532"/>
          <cell r="R1532"/>
          <cell r="S1532"/>
          <cell r="T1532"/>
          <cell r="U1532"/>
          <cell r="V1532"/>
        </row>
        <row r="1533">
          <cell r="C1533"/>
          <cell r="D1533"/>
          <cell r="E1533"/>
          <cell r="F1533"/>
          <cell r="G1533"/>
          <cell r="H1533"/>
          <cell r="J1533"/>
          <cell r="K1533"/>
          <cell r="M1533"/>
          <cell r="N1533"/>
          <cell r="P1533"/>
          <cell r="Q1533"/>
          <cell r="R1533"/>
          <cell r="S1533"/>
          <cell r="T1533"/>
          <cell r="U1533"/>
          <cell r="V1533"/>
        </row>
        <row r="1534">
          <cell r="C1534"/>
          <cell r="D1534"/>
          <cell r="E1534"/>
          <cell r="F1534"/>
          <cell r="G1534"/>
          <cell r="H1534"/>
          <cell r="J1534"/>
          <cell r="K1534"/>
          <cell r="M1534"/>
          <cell r="N1534"/>
          <cell r="P1534"/>
          <cell r="Q1534"/>
          <cell r="R1534"/>
          <cell r="S1534"/>
          <cell r="T1534"/>
          <cell r="U1534"/>
          <cell r="V1534"/>
        </row>
        <row r="1535">
          <cell r="C1535"/>
          <cell r="D1535"/>
          <cell r="E1535"/>
          <cell r="F1535"/>
          <cell r="G1535"/>
          <cell r="H1535"/>
          <cell r="J1535"/>
          <cell r="K1535"/>
          <cell r="M1535"/>
          <cell r="N1535"/>
          <cell r="P1535"/>
          <cell r="Q1535"/>
          <cell r="R1535"/>
          <cell r="S1535"/>
          <cell r="T1535"/>
          <cell r="U1535"/>
          <cell r="V1535"/>
        </row>
        <row r="1536">
          <cell r="C1536"/>
          <cell r="D1536"/>
          <cell r="E1536"/>
          <cell r="F1536"/>
          <cell r="G1536"/>
          <cell r="H1536"/>
          <cell r="J1536"/>
          <cell r="K1536"/>
          <cell r="M1536"/>
          <cell r="N1536"/>
          <cell r="P1536"/>
          <cell r="Q1536"/>
          <cell r="R1536"/>
          <cell r="S1536"/>
          <cell r="T1536"/>
          <cell r="U1536"/>
          <cell r="V1536"/>
        </row>
        <row r="1537">
          <cell r="C1537"/>
          <cell r="D1537"/>
          <cell r="E1537"/>
          <cell r="F1537"/>
          <cell r="G1537"/>
          <cell r="H1537"/>
          <cell r="J1537"/>
          <cell r="K1537"/>
          <cell r="M1537"/>
          <cell r="N1537"/>
          <cell r="P1537"/>
          <cell r="Q1537"/>
          <cell r="R1537"/>
          <cell r="S1537"/>
          <cell r="T1537"/>
          <cell r="U1537"/>
          <cell r="V1537"/>
        </row>
        <row r="1538">
          <cell r="C1538"/>
          <cell r="D1538"/>
          <cell r="E1538"/>
          <cell r="F1538"/>
          <cell r="G1538"/>
          <cell r="H1538"/>
          <cell r="J1538"/>
          <cell r="K1538"/>
          <cell r="M1538"/>
          <cell r="N1538"/>
          <cell r="P1538"/>
          <cell r="Q1538"/>
          <cell r="R1538"/>
          <cell r="S1538"/>
          <cell r="T1538"/>
          <cell r="U1538"/>
          <cell r="V1538"/>
        </row>
        <row r="1539">
          <cell r="C1539"/>
          <cell r="D1539"/>
          <cell r="E1539"/>
          <cell r="F1539"/>
          <cell r="G1539"/>
          <cell r="H1539"/>
          <cell r="J1539"/>
          <cell r="K1539"/>
          <cell r="M1539"/>
          <cell r="N1539"/>
          <cell r="P1539"/>
          <cell r="Q1539"/>
          <cell r="R1539"/>
          <cell r="S1539"/>
          <cell r="T1539"/>
          <cell r="U1539"/>
          <cell r="V1539"/>
        </row>
        <row r="1540">
          <cell r="C1540"/>
          <cell r="D1540"/>
          <cell r="E1540"/>
          <cell r="F1540"/>
          <cell r="G1540"/>
          <cell r="H1540"/>
          <cell r="J1540"/>
          <cell r="K1540"/>
          <cell r="M1540"/>
          <cell r="N1540"/>
          <cell r="P1540"/>
          <cell r="Q1540"/>
          <cell r="R1540"/>
          <cell r="S1540"/>
          <cell r="T1540"/>
          <cell r="U1540"/>
          <cell r="V1540"/>
        </row>
        <row r="1541">
          <cell r="C1541"/>
          <cell r="D1541"/>
          <cell r="E1541"/>
          <cell r="F1541"/>
          <cell r="G1541"/>
          <cell r="H1541"/>
          <cell r="J1541"/>
          <cell r="K1541"/>
          <cell r="M1541"/>
          <cell r="N1541"/>
          <cell r="P1541"/>
          <cell r="Q1541"/>
          <cell r="R1541"/>
          <cell r="S1541"/>
          <cell r="T1541"/>
          <cell r="U1541"/>
          <cell r="V1541"/>
        </row>
        <row r="1542">
          <cell r="C1542"/>
          <cell r="D1542"/>
          <cell r="E1542"/>
          <cell r="F1542"/>
          <cell r="G1542"/>
          <cell r="H1542"/>
          <cell r="J1542"/>
          <cell r="K1542"/>
          <cell r="M1542"/>
          <cell r="N1542"/>
          <cell r="P1542"/>
          <cell r="Q1542"/>
          <cell r="R1542"/>
          <cell r="S1542"/>
          <cell r="T1542"/>
          <cell r="U1542"/>
          <cell r="V1542"/>
        </row>
        <row r="1543">
          <cell r="C1543"/>
          <cell r="D1543"/>
          <cell r="E1543"/>
          <cell r="F1543"/>
          <cell r="G1543"/>
          <cell r="H1543"/>
          <cell r="J1543"/>
          <cell r="K1543"/>
          <cell r="M1543"/>
          <cell r="N1543"/>
          <cell r="P1543"/>
          <cell r="Q1543"/>
          <cell r="R1543"/>
          <cell r="S1543"/>
          <cell r="T1543"/>
          <cell r="U1543"/>
          <cell r="V1543"/>
        </row>
        <row r="1544">
          <cell r="C1544"/>
          <cell r="D1544"/>
          <cell r="E1544"/>
          <cell r="F1544"/>
          <cell r="G1544"/>
          <cell r="H1544"/>
          <cell r="J1544"/>
          <cell r="K1544"/>
          <cell r="M1544"/>
          <cell r="N1544"/>
          <cell r="P1544"/>
          <cell r="Q1544"/>
          <cell r="R1544"/>
          <cell r="S1544"/>
          <cell r="T1544"/>
          <cell r="U1544"/>
          <cell r="V1544"/>
        </row>
        <row r="1545">
          <cell r="C1545"/>
          <cell r="D1545"/>
          <cell r="E1545"/>
          <cell r="F1545"/>
          <cell r="G1545"/>
          <cell r="H1545"/>
          <cell r="J1545"/>
          <cell r="K1545"/>
          <cell r="M1545"/>
          <cell r="N1545"/>
          <cell r="P1545"/>
          <cell r="Q1545"/>
          <cell r="R1545"/>
          <cell r="S1545"/>
          <cell r="T1545"/>
          <cell r="U1545"/>
          <cell r="V1545"/>
        </row>
        <row r="1546">
          <cell r="C1546"/>
          <cell r="D1546"/>
          <cell r="E1546"/>
          <cell r="F1546"/>
          <cell r="G1546"/>
          <cell r="H1546"/>
          <cell r="J1546"/>
          <cell r="K1546"/>
          <cell r="M1546"/>
          <cell r="N1546"/>
          <cell r="P1546"/>
          <cell r="Q1546"/>
          <cell r="R1546"/>
          <cell r="S1546"/>
          <cell r="T1546"/>
          <cell r="U1546"/>
          <cell r="V1546"/>
        </row>
        <row r="1547">
          <cell r="C1547"/>
          <cell r="D1547"/>
          <cell r="E1547"/>
          <cell r="F1547"/>
          <cell r="G1547"/>
          <cell r="H1547"/>
          <cell r="J1547"/>
          <cell r="K1547"/>
          <cell r="M1547"/>
          <cell r="N1547"/>
          <cell r="P1547"/>
          <cell r="Q1547"/>
          <cell r="R1547"/>
          <cell r="S1547"/>
          <cell r="T1547"/>
          <cell r="U1547"/>
          <cell r="V1547"/>
        </row>
        <row r="1548">
          <cell r="C1548"/>
          <cell r="D1548"/>
          <cell r="E1548"/>
          <cell r="F1548"/>
          <cell r="G1548"/>
          <cell r="H1548"/>
          <cell r="J1548"/>
          <cell r="K1548"/>
          <cell r="M1548"/>
          <cell r="N1548"/>
          <cell r="P1548"/>
          <cell r="Q1548"/>
          <cell r="R1548"/>
          <cell r="S1548"/>
          <cell r="T1548"/>
          <cell r="U1548"/>
          <cell r="V1548"/>
        </row>
        <row r="1549">
          <cell r="C1549"/>
          <cell r="D1549"/>
          <cell r="E1549"/>
          <cell r="F1549"/>
          <cell r="G1549"/>
          <cell r="H1549"/>
          <cell r="J1549"/>
          <cell r="K1549"/>
          <cell r="M1549"/>
          <cell r="N1549"/>
          <cell r="P1549"/>
          <cell r="Q1549"/>
          <cell r="R1549"/>
          <cell r="S1549"/>
          <cell r="T1549"/>
          <cell r="U1549"/>
          <cell r="V1549"/>
        </row>
        <row r="1550">
          <cell r="C1550"/>
          <cell r="D1550"/>
          <cell r="E1550"/>
          <cell r="F1550"/>
          <cell r="G1550"/>
          <cell r="H1550"/>
          <cell r="J1550"/>
          <cell r="K1550"/>
          <cell r="M1550"/>
          <cell r="N1550"/>
          <cell r="P1550"/>
          <cell r="Q1550"/>
          <cell r="R1550"/>
          <cell r="S1550"/>
          <cell r="T1550"/>
          <cell r="U1550"/>
          <cell r="V1550"/>
        </row>
        <row r="1551">
          <cell r="C1551"/>
          <cell r="D1551"/>
          <cell r="E1551"/>
          <cell r="F1551"/>
          <cell r="G1551"/>
          <cell r="H1551"/>
          <cell r="J1551"/>
          <cell r="K1551"/>
          <cell r="M1551"/>
          <cell r="N1551"/>
          <cell r="P1551"/>
          <cell r="Q1551"/>
          <cell r="R1551"/>
          <cell r="S1551"/>
          <cell r="T1551"/>
          <cell r="U1551"/>
          <cell r="V1551"/>
        </row>
        <row r="1552">
          <cell r="C1552"/>
          <cell r="D1552"/>
          <cell r="E1552"/>
          <cell r="F1552"/>
          <cell r="G1552"/>
          <cell r="H1552"/>
          <cell r="J1552"/>
          <cell r="K1552"/>
          <cell r="M1552"/>
          <cell r="N1552"/>
          <cell r="P1552"/>
          <cell r="Q1552"/>
          <cell r="R1552"/>
          <cell r="S1552"/>
          <cell r="T1552"/>
          <cell r="U1552"/>
          <cell r="V1552"/>
        </row>
        <row r="1553">
          <cell r="C1553"/>
          <cell r="D1553"/>
          <cell r="E1553"/>
          <cell r="F1553"/>
          <cell r="G1553"/>
          <cell r="H1553"/>
          <cell r="J1553"/>
          <cell r="K1553"/>
          <cell r="M1553"/>
          <cell r="N1553"/>
          <cell r="P1553"/>
          <cell r="Q1553"/>
          <cell r="R1553"/>
          <cell r="S1553"/>
          <cell r="T1553"/>
          <cell r="U1553"/>
          <cell r="V1553"/>
        </row>
        <row r="1554">
          <cell r="C1554"/>
          <cell r="D1554"/>
          <cell r="E1554"/>
          <cell r="F1554"/>
          <cell r="G1554"/>
          <cell r="H1554"/>
          <cell r="J1554"/>
          <cell r="K1554"/>
          <cell r="M1554"/>
          <cell r="N1554"/>
          <cell r="P1554"/>
          <cell r="Q1554"/>
          <cell r="R1554"/>
          <cell r="S1554"/>
          <cell r="T1554"/>
          <cell r="U1554"/>
          <cell r="V1554"/>
        </row>
        <row r="1555">
          <cell r="C1555"/>
          <cell r="D1555"/>
          <cell r="E1555"/>
          <cell r="F1555"/>
          <cell r="G1555"/>
          <cell r="H1555"/>
          <cell r="J1555"/>
          <cell r="K1555"/>
          <cell r="M1555"/>
          <cell r="N1555"/>
          <cell r="P1555"/>
          <cell r="Q1555"/>
          <cell r="R1555"/>
          <cell r="S1555"/>
          <cell r="T1555"/>
          <cell r="U1555"/>
          <cell r="V1555"/>
        </row>
        <row r="1556">
          <cell r="C1556"/>
          <cell r="D1556"/>
          <cell r="E1556"/>
          <cell r="F1556"/>
          <cell r="G1556"/>
          <cell r="H1556"/>
          <cell r="J1556"/>
          <cell r="K1556"/>
          <cell r="M1556"/>
          <cell r="N1556"/>
          <cell r="P1556"/>
          <cell r="Q1556"/>
          <cell r="R1556"/>
          <cell r="S1556"/>
          <cell r="T1556"/>
          <cell r="U1556"/>
          <cell r="V1556"/>
        </row>
        <row r="1557">
          <cell r="C1557"/>
          <cell r="D1557"/>
          <cell r="E1557"/>
          <cell r="F1557"/>
          <cell r="G1557"/>
          <cell r="H1557"/>
          <cell r="J1557"/>
          <cell r="K1557"/>
          <cell r="M1557"/>
          <cell r="N1557"/>
          <cell r="P1557"/>
          <cell r="Q1557"/>
          <cell r="R1557"/>
          <cell r="S1557"/>
          <cell r="T1557"/>
          <cell r="U1557"/>
          <cell r="V1557"/>
        </row>
        <row r="1558">
          <cell r="C1558"/>
          <cell r="D1558"/>
          <cell r="E1558"/>
          <cell r="F1558"/>
          <cell r="G1558"/>
          <cell r="H1558"/>
          <cell r="J1558"/>
          <cell r="K1558"/>
          <cell r="M1558"/>
          <cell r="N1558"/>
          <cell r="P1558"/>
          <cell r="Q1558"/>
          <cell r="R1558"/>
          <cell r="S1558"/>
          <cell r="T1558"/>
          <cell r="U1558"/>
          <cell r="V1558"/>
        </row>
        <row r="1559">
          <cell r="C1559"/>
          <cell r="D1559"/>
          <cell r="E1559"/>
          <cell r="F1559"/>
          <cell r="G1559"/>
          <cell r="H1559"/>
          <cell r="J1559"/>
          <cell r="K1559"/>
          <cell r="M1559"/>
          <cell r="N1559"/>
          <cell r="P1559"/>
          <cell r="Q1559"/>
          <cell r="R1559"/>
          <cell r="S1559"/>
          <cell r="T1559"/>
          <cell r="U1559"/>
          <cell r="V1559"/>
        </row>
        <row r="1560">
          <cell r="C1560"/>
          <cell r="D1560"/>
          <cell r="E1560"/>
          <cell r="F1560"/>
          <cell r="G1560"/>
          <cell r="H1560"/>
          <cell r="J1560"/>
          <cell r="K1560"/>
          <cell r="M1560"/>
          <cell r="N1560"/>
          <cell r="P1560"/>
          <cell r="Q1560"/>
          <cell r="R1560"/>
          <cell r="S1560"/>
          <cell r="T1560"/>
          <cell r="U1560"/>
          <cell r="V1560"/>
        </row>
        <row r="1561">
          <cell r="C1561"/>
          <cell r="D1561"/>
          <cell r="E1561"/>
          <cell r="F1561"/>
          <cell r="G1561"/>
          <cell r="H1561"/>
          <cell r="J1561"/>
          <cell r="K1561"/>
          <cell r="M1561"/>
          <cell r="N1561"/>
          <cell r="P1561"/>
          <cell r="Q1561"/>
          <cell r="R1561"/>
          <cell r="S1561"/>
          <cell r="T1561"/>
          <cell r="U1561"/>
          <cell r="V1561"/>
        </row>
        <row r="1562">
          <cell r="C1562"/>
          <cell r="D1562"/>
          <cell r="E1562"/>
          <cell r="F1562"/>
          <cell r="G1562"/>
          <cell r="H1562"/>
          <cell r="J1562"/>
          <cell r="K1562"/>
          <cell r="M1562"/>
          <cell r="N1562"/>
          <cell r="P1562"/>
          <cell r="Q1562"/>
          <cell r="R1562"/>
          <cell r="S1562"/>
          <cell r="T1562"/>
          <cell r="U1562"/>
          <cell r="V1562"/>
        </row>
        <row r="1563">
          <cell r="C1563"/>
          <cell r="D1563"/>
          <cell r="E1563"/>
          <cell r="F1563"/>
          <cell r="G1563"/>
          <cell r="H1563"/>
          <cell r="J1563"/>
          <cell r="K1563"/>
          <cell r="M1563"/>
          <cell r="N1563"/>
          <cell r="P1563"/>
          <cell r="Q1563"/>
          <cell r="R1563"/>
          <cell r="S1563"/>
          <cell r="T1563"/>
          <cell r="U1563"/>
          <cell r="V1563"/>
        </row>
        <row r="1564">
          <cell r="C1564"/>
          <cell r="D1564"/>
          <cell r="E1564"/>
          <cell r="F1564"/>
          <cell r="G1564"/>
          <cell r="H1564"/>
          <cell r="J1564"/>
          <cell r="K1564"/>
          <cell r="M1564"/>
          <cell r="N1564"/>
          <cell r="P1564"/>
          <cell r="Q1564"/>
          <cell r="R1564"/>
          <cell r="S1564"/>
          <cell r="T1564"/>
          <cell r="U1564"/>
          <cell r="V1564"/>
        </row>
        <row r="1565">
          <cell r="C1565"/>
          <cell r="D1565"/>
          <cell r="E1565"/>
          <cell r="F1565"/>
          <cell r="G1565"/>
          <cell r="H1565"/>
          <cell r="J1565"/>
          <cell r="K1565"/>
          <cell r="M1565"/>
          <cell r="N1565"/>
          <cell r="P1565"/>
          <cell r="Q1565"/>
          <cell r="R1565"/>
          <cell r="S1565"/>
          <cell r="T1565"/>
          <cell r="U1565"/>
          <cell r="V1565"/>
        </row>
        <row r="1566">
          <cell r="C1566"/>
          <cell r="D1566"/>
          <cell r="E1566"/>
          <cell r="F1566"/>
          <cell r="G1566"/>
          <cell r="H1566"/>
          <cell r="J1566"/>
          <cell r="K1566"/>
          <cell r="M1566"/>
          <cell r="N1566"/>
          <cell r="P1566"/>
          <cell r="Q1566"/>
          <cell r="R1566"/>
          <cell r="S1566"/>
          <cell r="T1566"/>
          <cell r="U1566"/>
          <cell r="V1566"/>
        </row>
        <row r="1567">
          <cell r="C1567"/>
          <cell r="D1567"/>
          <cell r="E1567"/>
          <cell r="F1567"/>
          <cell r="G1567"/>
          <cell r="H1567"/>
          <cell r="J1567"/>
          <cell r="K1567"/>
          <cell r="M1567"/>
          <cell r="N1567"/>
          <cell r="P1567"/>
          <cell r="Q1567"/>
          <cell r="R1567"/>
          <cell r="S1567"/>
          <cell r="T1567"/>
          <cell r="U1567"/>
          <cell r="V1567"/>
        </row>
        <row r="1568">
          <cell r="C1568"/>
          <cell r="D1568"/>
          <cell r="E1568"/>
          <cell r="F1568"/>
          <cell r="G1568"/>
          <cell r="H1568"/>
          <cell r="J1568"/>
          <cell r="K1568"/>
          <cell r="M1568"/>
          <cell r="N1568"/>
          <cell r="P1568"/>
          <cell r="Q1568"/>
          <cell r="R1568"/>
          <cell r="S1568"/>
          <cell r="T1568"/>
          <cell r="U1568"/>
          <cell r="V1568"/>
        </row>
        <row r="1569">
          <cell r="C1569"/>
          <cell r="D1569"/>
          <cell r="E1569"/>
          <cell r="F1569"/>
          <cell r="G1569"/>
          <cell r="H1569"/>
          <cell r="J1569"/>
          <cell r="K1569"/>
          <cell r="M1569"/>
          <cell r="N1569"/>
          <cell r="P1569"/>
          <cell r="Q1569"/>
          <cell r="R1569"/>
          <cell r="S1569"/>
          <cell r="T1569"/>
          <cell r="U1569"/>
          <cell r="V1569"/>
        </row>
        <row r="1570">
          <cell r="C1570"/>
          <cell r="D1570"/>
          <cell r="E1570"/>
          <cell r="F1570"/>
          <cell r="G1570"/>
          <cell r="H1570"/>
          <cell r="J1570"/>
          <cell r="K1570"/>
          <cell r="M1570"/>
          <cell r="N1570"/>
          <cell r="P1570"/>
          <cell r="Q1570"/>
          <cell r="R1570"/>
          <cell r="S1570"/>
          <cell r="T1570"/>
          <cell r="U1570"/>
          <cell r="V1570"/>
        </row>
        <row r="1571">
          <cell r="C1571"/>
          <cell r="D1571"/>
          <cell r="E1571"/>
          <cell r="F1571"/>
          <cell r="G1571"/>
          <cell r="H1571"/>
          <cell r="J1571"/>
          <cell r="K1571"/>
          <cell r="M1571"/>
          <cell r="N1571"/>
          <cell r="P1571"/>
          <cell r="Q1571"/>
          <cell r="R1571"/>
          <cell r="S1571"/>
          <cell r="T1571"/>
          <cell r="U1571"/>
          <cell r="V1571"/>
        </row>
        <row r="1572">
          <cell r="C1572"/>
          <cell r="D1572"/>
          <cell r="E1572"/>
          <cell r="F1572"/>
          <cell r="G1572"/>
          <cell r="H1572"/>
          <cell r="J1572"/>
          <cell r="K1572"/>
          <cell r="M1572"/>
          <cell r="N1572"/>
          <cell r="P1572"/>
          <cell r="Q1572"/>
          <cell r="R1572"/>
          <cell r="S1572"/>
          <cell r="T1572"/>
          <cell r="U1572"/>
          <cell r="V1572"/>
        </row>
        <row r="1573">
          <cell r="C1573"/>
          <cell r="D1573"/>
          <cell r="E1573"/>
          <cell r="F1573"/>
          <cell r="G1573"/>
          <cell r="H1573"/>
          <cell r="J1573"/>
          <cell r="K1573"/>
          <cell r="M1573"/>
          <cell r="N1573"/>
          <cell r="P1573"/>
          <cell r="Q1573"/>
          <cell r="R1573"/>
          <cell r="S1573"/>
          <cell r="T1573"/>
          <cell r="U1573"/>
          <cell r="V1573"/>
        </row>
        <row r="1574">
          <cell r="C1574"/>
          <cell r="D1574"/>
          <cell r="E1574"/>
          <cell r="F1574"/>
          <cell r="G1574"/>
          <cell r="H1574"/>
          <cell r="J1574"/>
          <cell r="K1574"/>
          <cell r="M1574"/>
          <cell r="N1574"/>
          <cell r="P1574"/>
          <cell r="Q1574"/>
          <cell r="R1574"/>
          <cell r="S1574"/>
          <cell r="T1574"/>
          <cell r="U1574"/>
          <cell r="V1574"/>
        </row>
        <row r="1575">
          <cell r="C1575"/>
          <cell r="D1575"/>
          <cell r="E1575"/>
          <cell r="F1575"/>
          <cell r="G1575"/>
          <cell r="H1575"/>
          <cell r="J1575"/>
          <cell r="K1575"/>
          <cell r="M1575"/>
          <cell r="N1575"/>
          <cell r="P1575"/>
          <cell r="Q1575"/>
          <cell r="R1575"/>
          <cell r="S1575"/>
          <cell r="T1575"/>
          <cell r="U1575"/>
          <cell r="V1575"/>
        </row>
        <row r="1576">
          <cell r="C1576"/>
          <cell r="D1576"/>
          <cell r="E1576"/>
          <cell r="F1576"/>
          <cell r="G1576"/>
          <cell r="H1576"/>
          <cell r="J1576"/>
          <cell r="K1576"/>
          <cell r="M1576"/>
          <cell r="N1576"/>
          <cell r="P1576"/>
          <cell r="Q1576"/>
          <cell r="R1576"/>
          <cell r="S1576"/>
          <cell r="T1576"/>
          <cell r="U1576"/>
          <cell r="V1576"/>
        </row>
        <row r="1577">
          <cell r="C1577"/>
          <cell r="D1577"/>
          <cell r="E1577"/>
          <cell r="F1577"/>
          <cell r="G1577"/>
          <cell r="H1577"/>
          <cell r="J1577"/>
          <cell r="K1577"/>
          <cell r="M1577"/>
          <cell r="N1577"/>
          <cell r="P1577"/>
          <cell r="Q1577"/>
          <cell r="R1577"/>
          <cell r="S1577"/>
          <cell r="T1577"/>
          <cell r="U1577"/>
          <cell r="V1577"/>
        </row>
        <row r="1578">
          <cell r="C1578"/>
          <cell r="D1578"/>
          <cell r="E1578"/>
          <cell r="F1578"/>
          <cell r="G1578"/>
          <cell r="H1578"/>
          <cell r="J1578"/>
          <cell r="K1578"/>
          <cell r="M1578"/>
          <cell r="N1578"/>
          <cell r="P1578"/>
          <cell r="Q1578"/>
          <cell r="R1578"/>
          <cell r="S1578"/>
          <cell r="T1578"/>
          <cell r="U1578"/>
          <cell r="V1578"/>
        </row>
        <row r="1579">
          <cell r="C1579"/>
          <cell r="D1579"/>
          <cell r="E1579"/>
          <cell r="F1579"/>
          <cell r="G1579"/>
          <cell r="H1579"/>
          <cell r="J1579"/>
          <cell r="K1579"/>
          <cell r="M1579"/>
          <cell r="N1579"/>
          <cell r="P1579"/>
          <cell r="Q1579"/>
          <cell r="R1579"/>
          <cell r="S1579"/>
          <cell r="T1579"/>
          <cell r="U1579"/>
          <cell r="V1579"/>
        </row>
        <row r="1580">
          <cell r="C1580"/>
          <cell r="D1580"/>
          <cell r="E1580"/>
          <cell r="F1580"/>
          <cell r="G1580"/>
          <cell r="H1580"/>
          <cell r="J1580"/>
          <cell r="K1580"/>
          <cell r="M1580"/>
          <cell r="N1580"/>
          <cell r="P1580"/>
          <cell r="Q1580"/>
          <cell r="R1580"/>
          <cell r="S1580"/>
          <cell r="T1580"/>
          <cell r="U1580"/>
          <cell r="V1580"/>
        </row>
        <row r="1581">
          <cell r="C1581"/>
          <cell r="D1581"/>
          <cell r="E1581"/>
          <cell r="F1581"/>
          <cell r="G1581"/>
          <cell r="H1581"/>
          <cell r="J1581"/>
          <cell r="K1581"/>
          <cell r="M1581"/>
          <cell r="N1581"/>
          <cell r="P1581"/>
          <cell r="Q1581"/>
          <cell r="R1581"/>
          <cell r="S1581"/>
          <cell r="T1581"/>
          <cell r="U1581"/>
          <cell r="V1581"/>
        </row>
        <row r="1582">
          <cell r="C1582"/>
          <cell r="D1582"/>
          <cell r="E1582"/>
          <cell r="F1582"/>
          <cell r="G1582"/>
          <cell r="H1582"/>
          <cell r="J1582"/>
          <cell r="K1582"/>
          <cell r="M1582"/>
          <cell r="N1582"/>
          <cell r="P1582"/>
          <cell r="Q1582"/>
          <cell r="R1582"/>
          <cell r="S1582"/>
          <cell r="T1582"/>
          <cell r="U1582"/>
          <cell r="V1582"/>
        </row>
        <row r="1583">
          <cell r="C1583"/>
          <cell r="D1583"/>
          <cell r="E1583"/>
          <cell r="F1583"/>
          <cell r="G1583"/>
          <cell r="H1583"/>
          <cell r="J1583"/>
          <cell r="K1583"/>
          <cell r="M1583"/>
          <cell r="N1583"/>
          <cell r="P1583"/>
          <cell r="Q1583"/>
          <cell r="R1583"/>
          <cell r="S1583"/>
          <cell r="T1583"/>
          <cell r="U1583"/>
          <cell r="V1583"/>
        </row>
        <row r="1584">
          <cell r="C1584"/>
          <cell r="D1584"/>
          <cell r="E1584"/>
          <cell r="F1584"/>
          <cell r="G1584"/>
          <cell r="H1584"/>
          <cell r="J1584"/>
          <cell r="K1584"/>
          <cell r="M1584"/>
          <cell r="N1584"/>
          <cell r="P1584"/>
          <cell r="Q1584"/>
          <cell r="R1584"/>
          <cell r="S1584"/>
          <cell r="T1584"/>
          <cell r="U1584"/>
          <cell r="V1584"/>
        </row>
        <row r="1585">
          <cell r="C1585"/>
          <cell r="D1585"/>
          <cell r="E1585"/>
          <cell r="F1585"/>
          <cell r="G1585"/>
          <cell r="H1585"/>
          <cell r="J1585"/>
          <cell r="K1585"/>
          <cell r="M1585"/>
          <cell r="N1585"/>
          <cell r="P1585"/>
          <cell r="Q1585"/>
          <cell r="R1585"/>
          <cell r="S1585"/>
          <cell r="T1585"/>
          <cell r="U1585"/>
          <cell r="V1585"/>
        </row>
        <row r="1586">
          <cell r="C1586"/>
          <cell r="D1586"/>
          <cell r="E1586"/>
          <cell r="F1586"/>
          <cell r="G1586"/>
          <cell r="H1586"/>
          <cell r="J1586"/>
          <cell r="K1586"/>
          <cell r="M1586"/>
          <cell r="N1586"/>
          <cell r="P1586"/>
          <cell r="Q1586"/>
          <cell r="R1586"/>
          <cell r="S1586"/>
          <cell r="T1586"/>
          <cell r="U1586"/>
          <cell r="V1586"/>
        </row>
        <row r="1587">
          <cell r="C1587"/>
          <cell r="D1587"/>
          <cell r="E1587"/>
          <cell r="F1587"/>
          <cell r="G1587"/>
          <cell r="H1587"/>
          <cell r="J1587"/>
          <cell r="K1587"/>
          <cell r="M1587"/>
          <cell r="N1587"/>
          <cell r="P1587"/>
          <cell r="Q1587"/>
          <cell r="R1587"/>
          <cell r="S1587"/>
          <cell r="T1587"/>
          <cell r="U1587"/>
          <cell r="V1587"/>
        </row>
        <row r="1588">
          <cell r="C1588"/>
          <cell r="D1588"/>
          <cell r="E1588"/>
          <cell r="F1588"/>
          <cell r="G1588"/>
          <cell r="H1588"/>
          <cell r="J1588"/>
          <cell r="K1588"/>
          <cell r="M1588"/>
          <cell r="N1588"/>
          <cell r="P1588"/>
          <cell r="Q1588"/>
          <cell r="R1588"/>
          <cell r="S1588"/>
          <cell r="T1588"/>
          <cell r="U1588"/>
          <cell r="V1588"/>
        </row>
        <row r="1589">
          <cell r="C1589"/>
          <cell r="D1589"/>
          <cell r="E1589"/>
          <cell r="F1589"/>
          <cell r="G1589"/>
          <cell r="H1589"/>
          <cell r="J1589"/>
          <cell r="K1589"/>
          <cell r="M1589"/>
          <cell r="N1589"/>
          <cell r="P1589"/>
          <cell r="Q1589"/>
          <cell r="R1589"/>
          <cell r="S1589"/>
          <cell r="T1589"/>
          <cell r="U1589"/>
          <cell r="V1589"/>
        </row>
        <row r="1590">
          <cell r="C1590"/>
          <cell r="D1590"/>
          <cell r="E1590"/>
          <cell r="F1590"/>
          <cell r="G1590"/>
          <cell r="H1590"/>
          <cell r="J1590"/>
          <cell r="K1590"/>
          <cell r="M1590"/>
          <cell r="N1590"/>
          <cell r="P1590"/>
          <cell r="Q1590"/>
          <cell r="R1590"/>
          <cell r="S1590"/>
          <cell r="T1590"/>
          <cell r="U1590"/>
          <cell r="V1590"/>
        </row>
        <row r="1591">
          <cell r="C1591"/>
          <cell r="D1591"/>
          <cell r="E1591"/>
          <cell r="F1591"/>
          <cell r="G1591"/>
          <cell r="H1591"/>
          <cell r="J1591"/>
          <cell r="K1591"/>
          <cell r="M1591"/>
          <cell r="N1591"/>
          <cell r="P1591"/>
          <cell r="Q1591"/>
          <cell r="R1591"/>
          <cell r="S1591"/>
          <cell r="T1591"/>
          <cell r="U1591"/>
          <cell r="V1591"/>
        </row>
        <row r="1592">
          <cell r="C1592"/>
          <cell r="D1592"/>
          <cell r="E1592"/>
          <cell r="F1592"/>
          <cell r="G1592"/>
          <cell r="H1592"/>
          <cell r="J1592"/>
          <cell r="K1592"/>
          <cell r="M1592"/>
          <cell r="N1592"/>
          <cell r="P1592"/>
          <cell r="Q1592"/>
          <cell r="R1592"/>
          <cell r="S1592"/>
          <cell r="T1592"/>
          <cell r="U1592"/>
          <cell r="V1592"/>
        </row>
        <row r="1593">
          <cell r="C1593"/>
          <cell r="D1593"/>
          <cell r="E1593"/>
          <cell r="F1593"/>
          <cell r="G1593"/>
          <cell r="H1593"/>
          <cell r="J1593"/>
          <cell r="K1593"/>
          <cell r="M1593"/>
          <cell r="N1593"/>
          <cell r="P1593"/>
          <cell r="Q1593"/>
          <cell r="R1593"/>
          <cell r="S1593"/>
          <cell r="T1593"/>
          <cell r="U1593"/>
          <cell r="V1593"/>
        </row>
        <row r="1594">
          <cell r="C1594"/>
          <cell r="D1594"/>
          <cell r="E1594"/>
          <cell r="F1594"/>
          <cell r="G1594"/>
          <cell r="H1594"/>
          <cell r="J1594"/>
          <cell r="K1594"/>
          <cell r="M1594"/>
          <cell r="N1594"/>
          <cell r="P1594"/>
          <cell r="Q1594"/>
          <cell r="R1594"/>
          <cell r="S1594"/>
          <cell r="T1594"/>
          <cell r="U1594"/>
          <cell r="V1594"/>
        </row>
        <row r="1595">
          <cell r="C1595"/>
          <cell r="D1595"/>
          <cell r="E1595"/>
          <cell r="F1595"/>
          <cell r="G1595"/>
          <cell r="H1595"/>
          <cell r="J1595"/>
          <cell r="K1595"/>
          <cell r="M1595"/>
          <cell r="N1595"/>
          <cell r="P1595"/>
          <cell r="Q1595"/>
          <cell r="R1595"/>
          <cell r="S1595"/>
          <cell r="T1595"/>
          <cell r="U1595"/>
          <cell r="V1595"/>
        </row>
        <row r="1596">
          <cell r="C1596"/>
          <cell r="D1596"/>
          <cell r="E1596"/>
          <cell r="F1596"/>
          <cell r="G1596"/>
          <cell r="H1596"/>
          <cell r="J1596"/>
          <cell r="K1596"/>
          <cell r="M1596"/>
          <cell r="N1596"/>
          <cell r="P1596"/>
          <cell r="Q1596"/>
          <cell r="R1596"/>
          <cell r="S1596"/>
          <cell r="T1596"/>
          <cell r="U1596"/>
          <cell r="V1596"/>
        </row>
        <row r="1597">
          <cell r="C1597"/>
          <cell r="D1597"/>
          <cell r="E1597"/>
          <cell r="F1597"/>
          <cell r="G1597"/>
          <cell r="H1597"/>
          <cell r="J1597"/>
          <cell r="K1597"/>
          <cell r="M1597"/>
          <cell r="N1597"/>
          <cell r="P1597"/>
          <cell r="Q1597"/>
          <cell r="R1597"/>
          <cell r="S1597"/>
          <cell r="T1597"/>
          <cell r="U1597"/>
          <cell r="V1597"/>
        </row>
        <row r="1598">
          <cell r="C1598"/>
          <cell r="D1598"/>
          <cell r="E1598"/>
          <cell r="F1598"/>
          <cell r="G1598"/>
          <cell r="H1598"/>
          <cell r="J1598"/>
          <cell r="K1598"/>
          <cell r="M1598"/>
          <cell r="N1598"/>
          <cell r="P1598"/>
          <cell r="Q1598"/>
          <cell r="R1598"/>
          <cell r="S1598"/>
          <cell r="T1598"/>
          <cell r="U1598"/>
          <cell r="V1598"/>
        </row>
        <row r="1599">
          <cell r="C1599"/>
          <cell r="D1599"/>
          <cell r="E1599"/>
          <cell r="F1599"/>
          <cell r="G1599"/>
          <cell r="H1599"/>
          <cell r="J1599"/>
          <cell r="K1599"/>
          <cell r="M1599"/>
          <cell r="N1599"/>
          <cell r="P1599"/>
          <cell r="Q1599"/>
          <cell r="R1599"/>
          <cell r="S1599"/>
          <cell r="T1599"/>
          <cell r="U1599"/>
          <cell r="V1599"/>
        </row>
        <row r="1600">
          <cell r="C1600"/>
          <cell r="D1600"/>
          <cell r="E1600"/>
          <cell r="F1600"/>
          <cell r="G1600"/>
          <cell r="H1600"/>
          <cell r="J1600"/>
          <cell r="K1600"/>
          <cell r="M1600"/>
          <cell r="N1600"/>
          <cell r="P1600"/>
          <cell r="Q1600"/>
          <cell r="R1600"/>
          <cell r="S1600"/>
          <cell r="T1600"/>
          <cell r="U1600"/>
          <cell r="V1600"/>
        </row>
        <row r="1601">
          <cell r="C1601"/>
          <cell r="D1601"/>
          <cell r="E1601"/>
          <cell r="F1601"/>
          <cell r="G1601"/>
          <cell r="H1601"/>
          <cell r="J1601"/>
          <cell r="K1601"/>
          <cell r="M1601"/>
          <cell r="N1601"/>
          <cell r="P1601"/>
          <cell r="Q1601"/>
          <cell r="R1601"/>
          <cell r="S1601"/>
          <cell r="T1601"/>
          <cell r="U1601"/>
          <cell r="V1601"/>
        </row>
        <row r="1602">
          <cell r="C1602"/>
          <cell r="D1602"/>
          <cell r="E1602"/>
          <cell r="F1602"/>
          <cell r="G1602"/>
          <cell r="H1602"/>
          <cell r="J1602"/>
          <cell r="K1602"/>
          <cell r="M1602"/>
          <cell r="N1602"/>
          <cell r="P1602"/>
          <cell r="Q1602"/>
          <cell r="R1602"/>
          <cell r="S1602"/>
          <cell r="T1602"/>
          <cell r="U1602"/>
          <cell r="V1602"/>
        </row>
        <row r="1603">
          <cell r="C1603"/>
          <cell r="D1603"/>
          <cell r="E1603"/>
          <cell r="F1603"/>
          <cell r="G1603"/>
          <cell r="H1603"/>
          <cell r="J1603"/>
          <cell r="K1603"/>
          <cell r="M1603"/>
          <cell r="N1603"/>
          <cell r="P1603"/>
          <cell r="Q1603"/>
          <cell r="R1603"/>
          <cell r="S1603"/>
          <cell r="T1603"/>
          <cell r="U1603"/>
          <cell r="V1603"/>
        </row>
        <row r="1604">
          <cell r="C1604"/>
          <cell r="D1604"/>
          <cell r="E1604"/>
          <cell r="F1604"/>
          <cell r="G1604"/>
          <cell r="H1604"/>
          <cell r="J1604"/>
          <cell r="K1604"/>
          <cell r="M1604"/>
          <cell r="N1604"/>
          <cell r="P1604"/>
          <cell r="Q1604"/>
          <cell r="R1604"/>
          <cell r="S1604"/>
          <cell r="T1604"/>
          <cell r="U1604"/>
          <cell r="V1604"/>
        </row>
        <row r="1605">
          <cell r="C1605"/>
          <cell r="D1605"/>
          <cell r="E1605"/>
          <cell r="F1605"/>
          <cell r="G1605"/>
          <cell r="H1605"/>
          <cell r="J1605"/>
          <cell r="K1605"/>
          <cell r="M1605"/>
          <cell r="N1605"/>
          <cell r="P1605"/>
          <cell r="Q1605"/>
          <cell r="R1605"/>
          <cell r="S1605"/>
          <cell r="T1605"/>
          <cell r="U1605"/>
          <cell r="V1605"/>
        </row>
        <row r="1606">
          <cell r="C1606"/>
          <cell r="D1606"/>
          <cell r="E1606"/>
          <cell r="F1606"/>
          <cell r="G1606"/>
          <cell r="H1606"/>
          <cell r="J1606"/>
          <cell r="K1606"/>
          <cell r="M1606"/>
          <cell r="N1606"/>
          <cell r="P1606"/>
          <cell r="Q1606"/>
          <cell r="R1606"/>
          <cell r="S1606"/>
          <cell r="T1606"/>
          <cell r="U1606"/>
          <cell r="V1606"/>
        </row>
        <row r="1607">
          <cell r="C1607"/>
          <cell r="D1607"/>
          <cell r="E1607"/>
          <cell r="F1607"/>
          <cell r="G1607"/>
          <cell r="H1607"/>
          <cell r="J1607"/>
          <cell r="K1607"/>
          <cell r="M1607"/>
          <cell r="N1607"/>
          <cell r="P1607"/>
          <cell r="Q1607"/>
          <cell r="R1607"/>
          <cell r="S1607"/>
          <cell r="T1607"/>
          <cell r="U1607"/>
          <cell r="V1607"/>
        </row>
        <row r="1608">
          <cell r="C1608"/>
          <cell r="D1608"/>
          <cell r="E1608"/>
          <cell r="F1608"/>
          <cell r="G1608"/>
          <cell r="H1608"/>
          <cell r="J1608"/>
          <cell r="K1608"/>
          <cell r="M1608"/>
          <cell r="N1608"/>
          <cell r="P1608"/>
          <cell r="Q1608"/>
          <cell r="R1608"/>
          <cell r="S1608"/>
          <cell r="T1608"/>
          <cell r="U1608"/>
          <cell r="V1608"/>
        </row>
        <row r="1609">
          <cell r="C1609"/>
          <cell r="D1609"/>
          <cell r="E1609"/>
          <cell r="F1609"/>
          <cell r="G1609"/>
          <cell r="H1609"/>
          <cell r="J1609"/>
          <cell r="K1609"/>
          <cell r="M1609"/>
          <cell r="N1609"/>
          <cell r="P1609"/>
          <cell r="Q1609"/>
          <cell r="R1609"/>
          <cell r="S1609"/>
          <cell r="T1609"/>
          <cell r="U1609"/>
          <cell r="V1609"/>
        </row>
        <row r="1610">
          <cell r="C1610"/>
          <cell r="D1610"/>
          <cell r="E1610"/>
          <cell r="F1610"/>
          <cell r="G1610"/>
          <cell r="H1610"/>
          <cell r="J1610"/>
          <cell r="K1610"/>
          <cell r="M1610"/>
          <cell r="N1610"/>
          <cell r="P1610"/>
          <cell r="Q1610"/>
          <cell r="R1610"/>
          <cell r="S1610"/>
          <cell r="T1610"/>
          <cell r="U1610"/>
          <cell r="V1610"/>
        </row>
        <row r="1611">
          <cell r="C1611"/>
          <cell r="D1611"/>
          <cell r="E1611"/>
          <cell r="F1611"/>
          <cell r="G1611"/>
          <cell r="H1611"/>
          <cell r="J1611"/>
          <cell r="K1611"/>
          <cell r="M1611"/>
          <cell r="N1611"/>
          <cell r="P1611"/>
          <cell r="Q1611"/>
          <cell r="R1611"/>
          <cell r="S1611"/>
          <cell r="T1611"/>
          <cell r="U1611"/>
          <cell r="V1611"/>
        </row>
        <row r="1612">
          <cell r="C1612"/>
          <cell r="D1612"/>
          <cell r="E1612"/>
          <cell r="F1612"/>
          <cell r="G1612"/>
          <cell r="H1612"/>
          <cell r="J1612"/>
          <cell r="K1612"/>
          <cell r="M1612"/>
          <cell r="N1612"/>
          <cell r="P1612"/>
          <cell r="Q1612"/>
          <cell r="R1612"/>
          <cell r="S1612"/>
          <cell r="T1612"/>
          <cell r="U1612"/>
          <cell r="V1612"/>
        </row>
        <row r="1613">
          <cell r="C1613"/>
          <cell r="D1613"/>
          <cell r="E1613"/>
          <cell r="F1613"/>
          <cell r="G1613"/>
          <cell r="H1613"/>
          <cell r="J1613"/>
          <cell r="K1613"/>
          <cell r="M1613"/>
          <cell r="N1613"/>
          <cell r="P1613"/>
          <cell r="Q1613"/>
          <cell r="R1613"/>
          <cell r="S1613"/>
          <cell r="T1613"/>
          <cell r="U1613"/>
          <cell r="V1613"/>
        </row>
        <row r="1614">
          <cell r="C1614"/>
          <cell r="D1614"/>
          <cell r="E1614"/>
          <cell r="F1614"/>
          <cell r="G1614"/>
          <cell r="H1614"/>
          <cell r="J1614"/>
          <cell r="K1614"/>
          <cell r="M1614"/>
          <cell r="N1614"/>
          <cell r="P1614"/>
          <cell r="Q1614"/>
          <cell r="R1614"/>
          <cell r="S1614"/>
          <cell r="T1614"/>
          <cell r="U1614"/>
          <cell r="V1614"/>
        </row>
        <row r="1615">
          <cell r="C1615"/>
          <cell r="D1615"/>
          <cell r="E1615"/>
          <cell r="F1615"/>
          <cell r="G1615"/>
          <cell r="H1615"/>
          <cell r="J1615"/>
          <cell r="K1615"/>
          <cell r="M1615"/>
          <cell r="N1615"/>
          <cell r="P1615"/>
          <cell r="Q1615"/>
          <cell r="R1615"/>
          <cell r="S1615"/>
          <cell r="T1615"/>
          <cell r="U1615"/>
          <cell r="V1615"/>
        </row>
        <row r="1616">
          <cell r="C1616"/>
          <cell r="D1616"/>
          <cell r="E1616"/>
          <cell r="F1616"/>
          <cell r="G1616"/>
          <cell r="H1616"/>
          <cell r="J1616"/>
          <cell r="K1616"/>
          <cell r="M1616"/>
          <cell r="N1616"/>
          <cell r="P1616"/>
          <cell r="Q1616"/>
          <cell r="R1616"/>
          <cell r="S1616"/>
          <cell r="T1616"/>
          <cell r="U1616"/>
          <cell r="V1616"/>
        </row>
        <row r="1617">
          <cell r="C1617"/>
          <cell r="D1617"/>
          <cell r="E1617"/>
          <cell r="F1617"/>
          <cell r="G1617"/>
          <cell r="H1617"/>
          <cell r="J1617"/>
          <cell r="K1617"/>
          <cell r="M1617"/>
          <cell r="N1617"/>
          <cell r="P1617"/>
          <cell r="Q1617"/>
          <cell r="R1617"/>
          <cell r="S1617"/>
          <cell r="T1617"/>
          <cell r="U1617"/>
          <cell r="V1617"/>
        </row>
        <row r="1618">
          <cell r="C1618"/>
          <cell r="D1618"/>
          <cell r="E1618"/>
          <cell r="F1618"/>
          <cell r="G1618"/>
          <cell r="H1618"/>
          <cell r="J1618"/>
          <cell r="K1618"/>
          <cell r="M1618"/>
          <cell r="N1618"/>
          <cell r="P1618"/>
          <cell r="Q1618"/>
          <cell r="R1618"/>
          <cell r="S1618"/>
          <cell r="T1618"/>
          <cell r="U1618"/>
          <cell r="V1618"/>
        </row>
        <row r="1619">
          <cell r="C1619"/>
          <cell r="D1619"/>
          <cell r="E1619"/>
          <cell r="F1619"/>
          <cell r="G1619"/>
          <cell r="H1619"/>
          <cell r="J1619"/>
          <cell r="K1619"/>
          <cell r="M1619"/>
          <cell r="N1619"/>
          <cell r="P1619"/>
          <cell r="Q1619"/>
          <cell r="R1619"/>
          <cell r="S1619"/>
          <cell r="T1619"/>
          <cell r="U1619"/>
          <cell r="V1619"/>
        </row>
        <row r="1620">
          <cell r="C1620"/>
          <cell r="D1620"/>
          <cell r="E1620"/>
          <cell r="F1620"/>
          <cell r="G1620"/>
          <cell r="H1620"/>
          <cell r="J1620"/>
          <cell r="K1620"/>
          <cell r="M1620"/>
          <cell r="N1620"/>
          <cell r="P1620"/>
          <cell r="Q1620"/>
          <cell r="R1620"/>
          <cell r="S1620"/>
          <cell r="T1620"/>
          <cell r="U1620"/>
          <cell r="V1620"/>
        </row>
        <row r="1621">
          <cell r="C1621"/>
          <cell r="D1621"/>
          <cell r="E1621"/>
          <cell r="F1621"/>
          <cell r="G1621"/>
          <cell r="H1621"/>
          <cell r="J1621"/>
          <cell r="K1621"/>
          <cell r="M1621"/>
          <cell r="N1621"/>
          <cell r="P1621"/>
          <cell r="Q1621"/>
          <cell r="R1621"/>
          <cell r="S1621"/>
          <cell r="T1621"/>
          <cell r="U1621"/>
          <cell r="V1621"/>
        </row>
        <row r="1622">
          <cell r="C1622"/>
          <cell r="D1622"/>
          <cell r="E1622"/>
          <cell r="F1622"/>
          <cell r="G1622"/>
          <cell r="H1622"/>
          <cell r="J1622"/>
          <cell r="K1622"/>
          <cell r="M1622"/>
          <cell r="N1622"/>
          <cell r="P1622"/>
          <cell r="Q1622"/>
          <cell r="R1622"/>
          <cell r="S1622"/>
          <cell r="T1622"/>
          <cell r="U1622"/>
          <cell r="V1622"/>
        </row>
        <row r="1623">
          <cell r="C1623"/>
          <cell r="D1623"/>
          <cell r="E1623"/>
          <cell r="F1623"/>
          <cell r="G1623"/>
          <cell r="H1623"/>
          <cell r="J1623"/>
          <cell r="K1623"/>
          <cell r="M1623"/>
          <cell r="N1623"/>
          <cell r="P1623"/>
          <cell r="Q1623"/>
          <cell r="R1623"/>
          <cell r="S1623"/>
          <cell r="T1623"/>
          <cell r="U1623"/>
          <cell r="V1623"/>
        </row>
        <row r="1624">
          <cell r="C1624"/>
          <cell r="D1624"/>
          <cell r="E1624"/>
          <cell r="F1624"/>
          <cell r="G1624"/>
          <cell r="H1624"/>
          <cell r="J1624"/>
          <cell r="K1624"/>
          <cell r="M1624"/>
          <cell r="N1624"/>
          <cell r="P1624"/>
          <cell r="Q1624"/>
          <cell r="R1624"/>
          <cell r="S1624"/>
          <cell r="T1624"/>
          <cell r="U1624"/>
          <cell r="V1624"/>
        </row>
        <row r="1625">
          <cell r="C1625"/>
          <cell r="D1625"/>
          <cell r="E1625"/>
          <cell r="F1625"/>
          <cell r="G1625"/>
          <cell r="H1625"/>
          <cell r="J1625"/>
          <cell r="K1625"/>
          <cell r="M1625"/>
          <cell r="N1625"/>
          <cell r="P1625"/>
          <cell r="Q1625"/>
          <cell r="R1625"/>
          <cell r="S1625"/>
          <cell r="T1625"/>
          <cell r="U1625"/>
          <cell r="V1625"/>
        </row>
        <row r="1626">
          <cell r="C1626"/>
          <cell r="D1626"/>
          <cell r="E1626"/>
          <cell r="F1626"/>
          <cell r="G1626"/>
          <cell r="H1626"/>
          <cell r="J1626"/>
          <cell r="K1626"/>
          <cell r="M1626"/>
          <cell r="N1626"/>
          <cell r="P1626"/>
          <cell r="Q1626"/>
          <cell r="R1626"/>
          <cell r="S1626"/>
          <cell r="T1626"/>
          <cell r="U1626"/>
          <cell r="V1626"/>
        </row>
        <row r="1627">
          <cell r="C1627"/>
          <cell r="D1627"/>
          <cell r="E1627"/>
          <cell r="F1627"/>
          <cell r="G1627"/>
          <cell r="H1627"/>
          <cell r="J1627"/>
          <cell r="K1627"/>
          <cell r="M1627"/>
          <cell r="N1627"/>
          <cell r="P1627"/>
          <cell r="Q1627"/>
          <cell r="R1627"/>
          <cell r="S1627"/>
          <cell r="T1627"/>
          <cell r="U1627"/>
          <cell r="V1627"/>
        </row>
        <row r="1628">
          <cell r="C1628"/>
          <cell r="D1628"/>
          <cell r="E1628"/>
          <cell r="F1628"/>
          <cell r="G1628"/>
          <cell r="H1628"/>
          <cell r="J1628"/>
          <cell r="K1628"/>
          <cell r="M1628"/>
          <cell r="N1628"/>
          <cell r="P1628"/>
          <cell r="Q1628"/>
          <cell r="R1628"/>
          <cell r="S1628"/>
          <cell r="T1628"/>
          <cell r="U1628"/>
          <cell r="V1628"/>
        </row>
        <row r="1629">
          <cell r="C1629"/>
          <cell r="D1629"/>
          <cell r="E1629"/>
          <cell r="F1629"/>
          <cell r="G1629"/>
          <cell r="H1629"/>
          <cell r="J1629"/>
          <cell r="K1629"/>
          <cell r="M1629"/>
          <cell r="N1629"/>
          <cell r="P1629"/>
          <cell r="Q1629"/>
          <cell r="R1629"/>
          <cell r="S1629"/>
          <cell r="T1629"/>
          <cell r="U1629"/>
          <cell r="V1629"/>
        </row>
        <row r="1630">
          <cell r="C1630"/>
          <cell r="D1630"/>
          <cell r="E1630"/>
          <cell r="F1630"/>
          <cell r="G1630"/>
          <cell r="H1630"/>
          <cell r="J1630"/>
          <cell r="K1630"/>
          <cell r="M1630"/>
          <cell r="N1630"/>
          <cell r="P1630"/>
          <cell r="Q1630"/>
          <cell r="R1630"/>
          <cell r="S1630"/>
          <cell r="T1630"/>
          <cell r="U1630"/>
          <cell r="V1630"/>
        </row>
        <row r="1631">
          <cell r="C1631"/>
          <cell r="D1631"/>
          <cell r="E1631"/>
          <cell r="F1631"/>
          <cell r="G1631"/>
          <cell r="H1631"/>
          <cell r="J1631"/>
          <cell r="K1631"/>
          <cell r="M1631"/>
          <cell r="N1631"/>
          <cell r="P1631"/>
          <cell r="Q1631"/>
          <cell r="R1631"/>
          <cell r="S1631"/>
          <cell r="T1631"/>
          <cell r="U1631"/>
          <cell r="V1631"/>
        </row>
        <row r="1632">
          <cell r="C1632"/>
          <cell r="D1632"/>
          <cell r="E1632"/>
          <cell r="F1632"/>
          <cell r="G1632"/>
          <cell r="H1632"/>
          <cell r="J1632"/>
          <cell r="K1632"/>
          <cell r="M1632"/>
          <cell r="N1632"/>
          <cell r="P1632"/>
          <cell r="Q1632"/>
          <cell r="R1632"/>
          <cell r="S1632"/>
          <cell r="T1632"/>
          <cell r="U1632"/>
          <cell r="V1632"/>
        </row>
        <row r="1633">
          <cell r="C1633"/>
          <cell r="D1633"/>
          <cell r="E1633"/>
          <cell r="F1633"/>
          <cell r="G1633"/>
          <cell r="H1633"/>
          <cell r="J1633"/>
          <cell r="K1633"/>
          <cell r="M1633"/>
          <cell r="N1633"/>
          <cell r="P1633"/>
          <cell r="Q1633"/>
          <cell r="R1633"/>
          <cell r="S1633"/>
          <cell r="T1633"/>
          <cell r="U1633"/>
          <cell r="V1633"/>
        </row>
        <row r="1634">
          <cell r="C1634"/>
          <cell r="D1634"/>
          <cell r="E1634"/>
          <cell r="F1634"/>
          <cell r="G1634"/>
          <cell r="H1634"/>
          <cell r="J1634"/>
          <cell r="K1634"/>
          <cell r="M1634"/>
          <cell r="N1634"/>
          <cell r="P1634"/>
          <cell r="Q1634"/>
          <cell r="R1634"/>
          <cell r="S1634"/>
          <cell r="T1634"/>
          <cell r="U1634"/>
          <cell r="V1634"/>
        </row>
        <row r="1635">
          <cell r="C1635"/>
          <cell r="D1635"/>
          <cell r="E1635"/>
          <cell r="F1635"/>
          <cell r="G1635"/>
          <cell r="H1635"/>
          <cell r="J1635"/>
          <cell r="K1635"/>
          <cell r="M1635"/>
          <cell r="N1635"/>
          <cell r="P1635"/>
          <cell r="Q1635"/>
          <cell r="R1635"/>
          <cell r="S1635"/>
          <cell r="T1635"/>
          <cell r="U1635"/>
          <cell r="V1635"/>
        </row>
        <row r="1636">
          <cell r="C1636"/>
          <cell r="D1636"/>
          <cell r="E1636"/>
          <cell r="F1636"/>
          <cell r="G1636"/>
          <cell r="H1636"/>
          <cell r="J1636"/>
          <cell r="K1636"/>
          <cell r="M1636"/>
          <cell r="N1636"/>
          <cell r="P1636"/>
          <cell r="Q1636"/>
          <cell r="R1636"/>
          <cell r="S1636"/>
          <cell r="T1636"/>
          <cell r="U1636"/>
          <cell r="V1636"/>
        </row>
        <row r="1637">
          <cell r="C1637"/>
          <cell r="D1637"/>
          <cell r="E1637"/>
          <cell r="F1637"/>
          <cell r="G1637"/>
          <cell r="H1637"/>
          <cell r="J1637"/>
          <cell r="K1637"/>
          <cell r="M1637"/>
          <cell r="N1637"/>
          <cell r="P1637"/>
          <cell r="Q1637"/>
          <cell r="R1637"/>
          <cell r="S1637"/>
          <cell r="T1637"/>
          <cell r="U1637"/>
          <cell r="V1637"/>
        </row>
        <row r="1638">
          <cell r="C1638"/>
          <cell r="D1638"/>
          <cell r="E1638"/>
          <cell r="F1638"/>
          <cell r="G1638"/>
          <cell r="H1638"/>
          <cell r="J1638"/>
          <cell r="K1638"/>
          <cell r="M1638"/>
          <cell r="N1638"/>
          <cell r="P1638"/>
          <cell r="Q1638"/>
          <cell r="R1638"/>
          <cell r="S1638"/>
          <cell r="T1638"/>
          <cell r="U1638"/>
          <cell r="V1638"/>
        </row>
        <row r="1639">
          <cell r="C1639"/>
          <cell r="D1639"/>
          <cell r="E1639"/>
          <cell r="F1639"/>
          <cell r="G1639"/>
          <cell r="H1639"/>
          <cell r="J1639"/>
          <cell r="K1639"/>
          <cell r="M1639"/>
          <cell r="N1639"/>
          <cell r="P1639"/>
          <cell r="Q1639"/>
          <cell r="R1639"/>
          <cell r="S1639"/>
          <cell r="T1639"/>
          <cell r="U1639"/>
          <cell r="V1639"/>
        </row>
        <row r="1640">
          <cell r="C1640"/>
          <cell r="D1640"/>
          <cell r="E1640"/>
          <cell r="F1640"/>
          <cell r="G1640"/>
          <cell r="H1640"/>
          <cell r="J1640"/>
          <cell r="K1640"/>
          <cell r="M1640"/>
          <cell r="N1640"/>
          <cell r="P1640"/>
          <cell r="Q1640"/>
          <cell r="R1640"/>
          <cell r="S1640"/>
          <cell r="T1640"/>
          <cell r="U1640"/>
          <cell r="V1640"/>
        </row>
        <row r="1641">
          <cell r="C1641"/>
          <cell r="D1641"/>
          <cell r="E1641"/>
          <cell r="F1641"/>
          <cell r="G1641"/>
          <cell r="H1641"/>
          <cell r="J1641"/>
          <cell r="K1641"/>
          <cell r="M1641"/>
          <cell r="N1641"/>
          <cell r="P1641"/>
          <cell r="Q1641"/>
          <cell r="R1641"/>
          <cell r="S1641"/>
          <cell r="T1641"/>
          <cell r="U1641"/>
          <cell r="V1641"/>
        </row>
        <row r="1642">
          <cell r="C1642"/>
          <cell r="D1642"/>
          <cell r="E1642"/>
          <cell r="F1642"/>
          <cell r="G1642"/>
          <cell r="H1642"/>
          <cell r="J1642"/>
          <cell r="K1642"/>
          <cell r="M1642"/>
          <cell r="N1642"/>
          <cell r="P1642"/>
          <cell r="Q1642"/>
          <cell r="R1642"/>
          <cell r="S1642"/>
          <cell r="T1642"/>
          <cell r="U1642"/>
          <cell r="V1642"/>
        </row>
        <row r="1643">
          <cell r="C1643"/>
          <cell r="D1643"/>
          <cell r="E1643"/>
          <cell r="F1643"/>
          <cell r="G1643"/>
          <cell r="H1643"/>
          <cell r="J1643"/>
          <cell r="K1643"/>
          <cell r="M1643"/>
          <cell r="N1643"/>
          <cell r="P1643"/>
          <cell r="Q1643"/>
          <cell r="R1643"/>
          <cell r="S1643"/>
          <cell r="T1643"/>
          <cell r="U1643"/>
          <cell r="V1643"/>
        </row>
        <row r="1644">
          <cell r="C1644"/>
          <cell r="D1644"/>
          <cell r="E1644"/>
          <cell r="F1644"/>
          <cell r="G1644"/>
          <cell r="H1644"/>
          <cell r="J1644"/>
          <cell r="K1644"/>
          <cell r="M1644"/>
          <cell r="N1644"/>
          <cell r="P1644"/>
          <cell r="Q1644"/>
          <cell r="R1644"/>
          <cell r="S1644"/>
          <cell r="T1644"/>
          <cell r="U1644"/>
          <cell r="V1644"/>
        </row>
        <row r="1645">
          <cell r="C1645"/>
          <cell r="D1645"/>
          <cell r="E1645"/>
          <cell r="F1645"/>
          <cell r="G1645"/>
          <cell r="H1645"/>
          <cell r="J1645"/>
          <cell r="K1645"/>
          <cell r="M1645"/>
          <cell r="N1645"/>
          <cell r="P1645"/>
          <cell r="Q1645"/>
          <cell r="R1645"/>
          <cell r="S1645"/>
          <cell r="T1645"/>
          <cell r="U1645"/>
          <cell r="V1645"/>
        </row>
        <row r="1646">
          <cell r="C1646"/>
          <cell r="D1646"/>
          <cell r="E1646"/>
          <cell r="F1646"/>
          <cell r="G1646"/>
          <cell r="H1646"/>
          <cell r="J1646"/>
          <cell r="K1646"/>
          <cell r="M1646"/>
          <cell r="N1646"/>
          <cell r="P1646"/>
          <cell r="Q1646"/>
          <cell r="R1646"/>
          <cell r="S1646"/>
          <cell r="T1646"/>
          <cell r="U1646"/>
          <cell r="V1646"/>
        </row>
        <row r="1647">
          <cell r="C1647"/>
          <cell r="D1647"/>
          <cell r="E1647"/>
          <cell r="F1647"/>
          <cell r="G1647"/>
          <cell r="H1647"/>
          <cell r="J1647"/>
          <cell r="K1647"/>
          <cell r="M1647"/>
          <cell r="N1647"/>
          <cell r="P1647"/>
          <cell r="Q1647"/>
          <cell r="R1647"/>
          <cell r="S1647"/>
          <cell r="T1647"/>
          <cell r="U1647"/>
          <cell r="V1647"/>
        </row>
        <row r="1648">
          <cell r="C1648"/>
          <cell r="D1648"/>
          <cell r="E1648"/>
          <cell r="F1648"/>
          <cell r="G1648"/>
          <cell r="H1648"/>
          <cell r="J1648"/>
          <cell r="K1648"/>
          <cell r="M1648"/>
          <cell r="N1648"/>
          <cell r="P1648"/>
          <cell r="Q1648"/>
          <cell r="R1648"/>
          <cell r="S1648"/>
          <cell r="T1648"/>
          <cell r="U1648"/>
          <cell r="V1648"/>
        </row>
        <row r="1649">
          <cell r="C1649"/>
          <cell r="D1649"/>
          <cell r="E1649"/>
          <cell r="F1649"/>
          <cell r="G1649"/>
          <cell r="H1649"/>
          <cell r="J1649"/>
          <cell r="K1649"/>
          <cell r="M1649"/>
          <cell r="N1649"/>
          <cell r="P1649"/>
          <cell r="Q1649"/>
          <cell r="R1649"/>
          <cell r="S1649"/>
          <cell r="T1649"/>
          <cell r="U1649"/>
          <cell r="V1649"/>
        </row>
        <row r="1650">
          <cell r="C1650"/>
          <cell r="D1650"/>
          <cell r="E1650"/>
          <cell r="F1650"/>
          <cell r="G1650"/>
          <cell r="H1650"/>
          <cell r="J1650"/>
          <cell r="K1650"/>
          <cell r="M1650"/>
          <cell r="N1650"/>
          <cell r="P1650"/>
          <cell r="Q1650"/>
          <cell r="R1650"/>
          <cell r="S1650"/>
          <cell r="T1650"/>
          <cell r="U1650"/>
          <cell r="V1650"/>
        </row>
        <row r="1651">
          <cell r="C1651"/>
          <cell r="D1651"/>
          <cell r="E1651"/>
          <cell r="F1651"/>
          <cell r="G1651"/>
          <cell r="H1651"/>
          <cell r="J1651"/>
          <cell r="K1651"/>
          <cell r="M1651"/>
          <cell r="N1651"/>
          <cell r="P1651"/>
          <cell r="Q1651"/>
          <cell r="R1651"/>
          <cell r="S1651"/>
          <cell r="T1651"/>
          <cell r="U1651"/>
          <cell r="V1651"/>
        </row>
        <row r="1652">
          <cell r="C1652"/>
          <cell r="D1652"/>
          <cell r="E1652"/>
          <cell r="F1652"/>
          <cell r="G1652"/>
          <cell r="H1652"/>
          <cell r="J1652"/>
          <cell r="K1652"/>
          <cell r="M1652"/>
          <cell r="N1652"/>
          <cell r="P1652"/>
          <cell r="Q1652"/>
          <cell r="R1652"/>
          <cell r="S1652"/>
          <cell r="T1652"/>
          <cell r="U1652"/>
          <cell r="V1652"/>
        </row>
        <row r="1653">
          <cell r="C1653"/>
          <cell r="D1653"/>
          <cell r="E1653"/>
          <cell r="F1653"/>
          <cell r="G1653"/>
          <cell r="H1653"/>
          <cell r="J1653"/>
          <cell r="K1653"/>
          <cell r="M1653"/>
          <cell r="N1653"/>
          <cell r="P1653"/>
          <cell r="Q1653"/>
          <cell r="R1653"/>
          <cell r="S1653"/>
          <cell r="T1653"/>
          <cell r="U1653"/>
          <cell r="V1653"/>
        </row>
        <row r="1654">
          <cell r="C1654"/>
          <cell r="D1654"/>
          <cell r="E1654"/>
          <cell r="F1654"/>
          <cell r="G1654"/>
          <cell r="H1654"/>
          <cell r="J1654"/>
          <cell r="K1654"/>
          <cell r="M1654"/>
          <cell r="N1654"/>
          <cell r="P1654"/>
          <cell r="Q1654"/>
          <cell r="R1654"/>
          <cell r="S1654"/>
          <cell r="T1654"/>
          <cell r="U1654"/>
          <cell r="V1654"/>
        </row>
        <row r="1655">
          <cell r="C1655"/>
          <cell r="D1655"/>
          <cell r="E1655"/>
          <cell r="F1655"/>
          <cell r="G1655"/>
          <cell r="H1655"/>
          <cell r="J1655"/>
          <cell r="K1655"/>
          <cell r="M1655"/>
          <cell r="N1655"/>
          <cell r="P1655"/>
          <cell r="Q1655"/>
          <cell r="R1655"/>
          <cell r="S1655"/>
          <cell r="T1655"/>
          <cell r="U1655"/>
          <cell r="V1655"/>
        </row>
        <row r="1656">
          <cell r="C1656"/>
          <cell r="D1656"/>
          <cell r="E1656"/>
          <cell r="F1656"/>
          <cell r="G1656"/>
          <cell r="H1656"/>
          <cell r="J1656"/>
          <cell r="K1656"/>
          <cell r="M1656"/>
          <cell r="N1656"/>
          <cell r="P1656"/>
          <cell r="Q1656"/>
          <cell r="R1656"/>
          <cell r="S1656"/>
          <cell r="T1656"/>
          <cell r="U1656"/>
          <cell r="V1656"/>
        </row>
        <row r="1657">
          <cell r="C1657"/>
          <cell r="D1657"/>
          <cell r="E1657"/>
          <cell r="F1657"/>
          <cell r="G1657"/>
          <cell r="H1657"/>
          <cell r="J1657"/>
          <cell r="K1657"/>
          <cell r="M1657"/>
          <cell r="N1657"/>
          <cell r="P1657"/>
          <cell r="Q1657"/>
          <cell r="R1657"/>
          <cell r="S1657"/>
          <cell r="T1657"/>
          <cell r="U1657"/>
          <cell r="V1657"/>
        </row>
        <row r="1658">
          <cell r="C1658"/>
          <cell r="D1658"/>
          <cell r="E1658"/>
          <cell r="F1658"/>
          <cell r="G1658"/>
          <cell r="H1658"/>
          <cell r="J1658"/>
          <cell r="K1658"/>
          <cell r="M1658"/>
          <cell r="N1658"/>
          <cell r="P1658"/>
          <cell r="Q1658"/>
          <cell r="R1658"/>
          <cell r="S1658"/>
          <cell r="T1658"/>
          <cell r="U1658"/>
          <cell r="V1658"/>
        </row>
        <row r="1659">
          <cell r="C1659"/>
          <cell r="D1659"/>
          <cell r="E1659"/>
          <cell r="F1659"/>
          <cell r="G1659"/>
          <cell r="H1659"/>
          <cell r="J1659"/>
          <cell r="K1659"/>
          <cell r="M1659"/>
          <cell r="N1659"/>
          <cell r="P1659"/>
          <cell r="Q1659"/>
          <cell r="R1659"/>
          <cell r="S1659"/>
          <cell r="T1659"/>
          <cell r="U1659"/>
          <cell r="V1659"/>
        </row>
        <row r="1660">
          <cell r="C1660"/>
          <cell r="D1660"/>
          <cell r="E1660"/>
          <cell r="F1660"/>
          <cell r="G1660"/>
          <cell r="H1660"/>
          <cell r="J1660"/>
          <cell r="K1660"/>
          <cell r="M1660"/>
          <cell r="N1660"/>
          <cell r="P1660"/>
          <cell r="Q1660"/>
          <cell r="R1660"/>
          <cell r="S1660"/>
          <cell r="T1660"/>
          <cell r="U1660"/>
          <cell r="V1660"/>
        </row>
        <row r="1661">
          <cell r="C1661"/>
          <cell r="D1661"/>
          <cell r="E1661"/>
          <cell r="F1661"/>
          <cell r="G1661"/>
          <cell r="H1661"/>
          <cell r="J1661"/>
          <cell r="K1661"/>
          <cell r="M1661"/>
          <cell r="N1661"/>
          <cell r="P1661"/>
          <cell r="Q1661"/>
          <cell r="R1661"/>
          <cell r="S1661"/>
          <cell r="T1661"/>
          <cell r="U1661"/>
          <cell r="V1661"/>
        </row>
        <row r="1662">
          <cell r="C1662"/>
          <cell r="D1662"/>
          <cell r="E1662"/>
          <cell r="F1662"/>
          <cell r="G1662"/>
          <cell r="H1662"/>
          <cell r="J1662"/>
          <cell r="K1662"/>
          <cell r="M1662"/>
          <cell r="N1662"/>
          <cell r="P1662"/>
          <cell r="Q1662"/>
          <cell r="R1662"/>
          <cell r="S1662"/>
          <cell r="T1662"/>
          <cell r="U1662"/>
          <cell r="V1662"/>
        </row>
        <row r="1663">
          <cell r="C1663"/>
          <cell r="D1663"/>
          <cell r="E1663"/>
          <cell r="F1663"/>
          <cell r="G1663"/>
          <cell r="H1663"/>
          <cell r="J1663"/>
          <cell r="K1663"/>
          <cell r="M1663"/>
          <cell r="N1663"/>
          <cell r="P1663"/>
          <cell r="Q1663"/>
          <cell r="R1663"/>
          <cell r="S1663"/>
          <cell r="T1663"/>
          <cell r="U1663"/>
          <cell r="V1663"/>
        </row>
        <row r="1664">
          <cell r="C1664"/>
          <cell r="D1664"/>
          <cell r="E1664"/>
          <cell r="F1664"/>
          <cell r="G1664"/>
          <cell r="H1664"/>
          <cell r="J1664"/>
          <cell r="K1664"/>
          <cell r="M1664"/>
          <cell r="N1664"/>
          <cell r="P1664"/>
          <cell r="Q1664"/>
          <cell r="R1664"/>
          <cell r="S1664"/>
          <cell r="T1664"/>
          <cell r="U1664"/>
          <cell r="V1664"/>
        </row>
        <row r="1665">
          <cell r="C1665"/>
          <cell r="D1665"/>
          <cell r="E1665"/>
          <cell r="F1665"/>
          <cell r="G1665"/>
          <cell r="H1665"/>
          <cell r="J1665"/>
          <cell r="K1665"/>
          <cell r="M1665"/>
          <cell r="N1665"/>
          <cell r="P1665"/>
          <cell r="Q1665"/>
          <cell r="R1665"/>
          <cell r="S1665"/>
          <cell r="T1665"/>
          <cell r="U1665"/>
          <cell r="V1665"/>
        </row>
        <row r="1666">
          <cell r="C1666"/>
          <cell r="D1666"/>
          <cell r="E1666"/>
          <cell r="F1666"/>
          <cell r="G1666"/>
          <cell r="H1666"/>
          <cell r="J1666"/>
          <cell r="K1666"/>
          <cell r="M1666"/>
          <cell r="N1666"/>
          <cell r="P1666"/>
          <cell r="Q1666"/>
          <cell r="R1666"/>
          <cell r="S1666"/>
          <cell r="T1666"/>
          <cell r="U1666"/>
          <cell r="V1666"/>
        </row>
        <row r="1667">
          <cell r="C1667"/>
          <cell r="D1667"/>
          <cell r="E1667"/>
          <cell r="F1667"/>
          <cell r="G1667"/>
          <cell r="H1667"/>
          <cell r="J1667"/>
          <cell r="K1667"/>
          <cell r="M1667"/>
          <cell r="N1667"/>
          <cell r="P1667"/>
          <cell r="Q1667"/>
          <cell r="R1667"/>
          <cell r="S1667"/>
          <cell r="T1667"/>
          <cell r="U1667"/>
          <cell r="V1667"/>
        </row>
        <row r="1668">
          <cell r="C1668"/>
          <cell r="D1668"/>
          <cell r="E1668"/>
          <cell r="F1668"/>
          <cell r="G1668"/>
          <cell r="H1668"/>
          <cell r="J1668"/>
          <cell r="K1668"/>
          <cell r="M1668"/>
          <cell r="N1668"/>
          <cell r="P1668"/>
          <cell r="Q1668"/>
          <cell r="R1668"/>
          <cell r="S1668"/>
          <cell r="T1668"/>
          <cell r="U1668"/>
          <cell r="V1668"/>
        </row>
        <row r="1669">
          <cell r="C1669"/>
          <cell r="D1669"/>
          <cell r="E1669"/>
          <cell r="F1669"/>
          <cell r="G1669"/>
          <cell r="H1669"/>
          <cell r="J1669"/>
          <cell r="K1669"/>
          <cell r="M1669"/>
          <cell r="N1669"/>
          <cell r="P1669"/>
          <cell r="Q1669"/>
          <cell r="R1669"/>
          <cell r="S1669"/>
          <cell r="T1669"/>
          <cell r="U1669"/>
          <cell r="V1669"/>
        </row>
        <row r="1670">
          <cell r="C1670"/>
          <cell r="D1670"/>
          <cell r="E1670"/>
          <cell r="F1670"/>
          <cell r="G1670"/>
          <cell r="H1670"/>
          <cell r="J1670"/>
          <cell r="K1670"/>
          <cell r="M1670"/>
          <cell r="N1670"/>
          <cell r="P1670"/>
          <cell r="Q1670"/>
          <cell r="R1670"/>
          <cell r="S1670"/>
          <cell r="T1670"/>
          <cell r="U1670"/>
          <cell r="V1670"/>
        </row>
        <row r="1671">
          <cell r="C1671"/>
          <cell r="D1671"/>
          <cell r="E1671"/>
          <cell r="F1671"/>
          <cell r="G1671"/>
          <cell r="H1671"/>
          <cell r="J1671"/>
          <cell r="K1671"/>
          <cell r="M1671"/>
          <cell r="N1671"/>
          <cell r="P1671"/>
          <cell r="Q1671"/>
          <cell r="R1671"/>
          <cell r="S1671"/>
          <cell r="T1671"/>
          <cell r="U1671"/>
          <cell r="V1671"/>
        </row>
        <row r="1672">
          <cell r="C1672"/>
          <cell r="D1672"/>
          <cell r="E1672"/>
          <cell r="F1672"/>
          <cell r="G1672"/>
          <cell r="H1672"/>
          <cell r="J1672"/>
          <cell r="K1672"/>
          <cell r="M1672"/>
          <cell r="N1672"/>
          <cell r="P1672"/>
          <cell r="Q1672"/>
          <cell r="R1672"/>
          <cell r="S1672"/>
          <cell r="T1672"/>
          <cell r="U1672"/>
          <cell r="V1672"/>
        </row>
        <row r="1673">
          <cell r="C1673"/>
          <cell r="D1673"/>
          <cell r="E1673"/>
          <cell r="F1673"/>
          <cell r="G1673"/>
          <cell r="H1673"/>
          <cell r="J1673"/>
          <cell r="K1673"/>
          <cell r="M1673"/>
          <cell r="N1673"/>
          <cell r="P1673"/>
          <cell r="Q1673"/>
          <cell r="R1673"/>
          <cell r="S1673"/>
          <cell r="T1673"/>
          <cell r="U1673"/>
          <cell r="V1673"/>
        </row>
        <row r="1674">
          <cell r="C1674"/>
          <cell r="D1674"/>
          <cell r="E1674"/>
          <cell r="F1674"/>
          <cell r="G1674"/>
          <cell r="H1674"/>
          <cell r="J1674"/>
          <cell r="K1674"/>
          <cell r="M1674"/>
          <cell r="N1674"/>
          <cell r="P1674"/>
          <cell r="Q1674"/>
          <cell r="R1674"/>
          <cell r="S1674"/>
          <cell r="T1674"/>
          <cell r="U1674"/>
          <cell r="V1674"/>
        </row>
        <row r="1675">
          <cell r="C1675"/>
          <cell r="D1675"/>
          <cell r="E1675"/>
          <cell r="F1675"/>
          <cell r="G1675"/>
          <cell r="H1675"/>
          <cell r="J1675"/>
          <cell r="K1675"/>
          <cell r="M1675"/>
          <cell r="N1675"/>
          <cell r="P1675"/>
          <cell r="Q1675"/>
          <cell r="R1675"/>
          <cell r="S1675"/>
          <cell r="T1675"/>
          <cell r="U1675"/>
          <cell r="V1675"/>
        </row>
        <row r="1676">
          <cell r="C1676"/>
          <cell r="D1676"/>
          <cell r="E1676"/>
          <cell r="F1676"/>
          <cell r="G1676"/>
          <cell r="H1676"/>
          <cell r="J1676"/>
          <cell r="K1676"/>
          <cell r="M1676"/>
          <cell r="N1676"/>
          <cell r="P1676"/>
          <cell r="Q1676"/>
          <cell r="R1676"/>
          <cell r="S1676"/>
          <cell r="T1676"/>
          <cell r="U1676"/>
          <cell r="V1676"/>
        </row>
        <row r="1677">
          <cell r="C1677"/>
          <cell r="D1677"/>
          <cell r="E1677"/>
          <cell r="F1677"/>
          <cell r="G1677"/>
          <cell r="H1677"/>
          <cell r="J1677"/>
          <cell r="K1677"/>
          <cell r="M1677"/>
          <cell r="N1677"/>
          <cell r="P1677"/>
          <cell r="Q1677"/>
          <cell r="R1677"/>
          <cell r="S1677"/>
          <cell r="T1677"/>
          <cell r="U1677"/>
          <cell r="V1677"/>
        </row>
        <row r="1678">
          <cell r="C1678"/>
          <cell r="D1678"/>
          <cell r="E1678"/>
          <cell r="F1678"/>
          <cell r="G1678"/>
          <cell r="H1678"/>
          <cell r="J1678"/>
          <cell r="K1678"/>
          <cell r="M1678"/>
          <cell r="N1678"/>
          <cell r="P1678"/>
          <cell r="Q1678"/>
          <cell r="R1678"/>
          <cell r="S1678"/>
          <cell r="T1678"/>
          <cell r="U1678"/>
          <cell r="V1678"/>
        </row>
        <row r="1679">
          <cell r="C1679"/>
          <cell r="D1679"/>
          <cell r="E1679"/>
          <cell r="F1679"/>
          <cell r="G1679"/>
          <cell r="H1679"/>
          <cell r="J1679"/>
          <cell r="K1679"/>
          <cell r="M1679"/>
          <cell r="N1679"/>
          <cell r="P1679"/>
          <cell r="Q1679"/>
          <cell r="R1679"/>
          <cell r="S1679"/>
          <cell r="T1679"/>
          <cell r="U1679"/>
          <cell r="V1679"/>
        </row>
        <row r="1680">
          <cell r="C1680"/>
          <cell r="D1680"/>
          <cell r="E1680"/>
          <cell r="F1680"/>
          <cell r="G1680"/>
          <cell r="H1680"/>
          <cell r="J1680"/>
          <cell r="K1680"/>
          <cell r="M1680"/>
          <cell r="N1680"/>
          <cell r="P1680"/>
          <cell r="Q1680"/>
          <cell r="R1680"/>
          <cell r="S1680"/>
          <cell r="T1680"/>
          <cell r="U1680"/>
          <cell r="V1680"/>
        </row>
        <row r="1681">
          <cell r="C1681"/>
          <cell r="D1681"/>
          <cell r="E1681"/>
          <cell r="F1681"/>
          <cell r="G1681"/>
          <cell r="H1681"/>
          <cell r="J1681"/>
          <cell r="K1681"/>
          <cell r="M1681"/>
          <cell r="N1681"/>
          <cell r="P1681"/>
          <cell r="Q1681"/>
          <cell r="R1681"/>
          <cell r="S1681"/>
          <cell r="T1681"/>
          <cell r="U1681"/>
          <cell r="V1681"/>
        </row>
        <row r="1682">
          <cell r="C1682"/>
          <cell r="D1682"/>
          <cell r="E1682"/>
          <cell r="F1682"/>
          <cell r="G1682"/>
          <cell r="H1682"/>
          <cell r="J1682"/>
          <cell r="K1682"/>
          <cell r="M1682"/>
          <cell r="N1682"/>
          <cell r="P1682"/>
          <cell r="Q1682"/>
          <cell r="R1682"/>
          <cell r="S1682"/>
          <cell r="T1682"/>
          <cell r="U1682"/>
          <cell r="V1682"/>
        </row>
        <row r="1683">
          <cell r="C1683"/>
          <cell r="D1683"/>
          <cell r="E1683"/>
          <cell r="F1683"/>
          <cell r="G1683"/>
          <cell r="H1683"/>
          <cell r="J1683"/>
          <cell r="K1683"/>
          <cell r="M1683"/>
          <cell r="N1683"/>
          <cell r="P1683"/>
          <cell r="Q1683"/>
          <cell r="R1683"/>
          <cell r="S1683"/>
          <cell r="T1683"/>
          <cell r="U1683"/>
          <cell r="V1683"/>
        </row>
        <row r="1684">
          <cell r="C1684"/>
          <cell r="D1684"/>
          <cell r="E1684"/>
          <cell r="F1684"/>
          <cell r="G1684"/>
          <cell r="H1684"/>
          <cell r="J1684"/>
          <cell r="K1684"/>
          <cell r="M1684"/>
          <cell r="N1684"/>
          <cell r="P1684"/>
          <cell r="Q1684"/>
          <cell r="R1684"/>
          <cell r="S1684"/>
          <cell r="T1684"/>
          <cell r="U1684"/>
          <cell r="V1684"/>
        </row>
        <row r="1685">
          <cell r="C1685"/>
          <cell r="D1685"/>
          <cell r="E1685"/>
          <cell r="F1685"/>
          <cell r="G1685"/>
          <cell r="H1685"/>
          <cell r="J1685"/>
          <cell r="K1685"/>
          <cell r="M1685"/>
          <cell r="N1685"/>
          <cell r="P1685"/>
          <cell r="Q1685"/>
          <cell r="R1685"/>
          <cell r="S1685"/>
          <cell r="T1685"/>
          <cell r="U1685"/>
          <cell r="V1685"/>
        </row>
        <row r="1686">
          <cell r="C1686"/>
          <cell r="D1686"/>
          <cell r="E1686"/>
          <cell r="F1686"/>
          <cell r="G1686"/>
          <cell r="H1686"/>
          <cell r="J1686"/>
          <cell r="K1686"/>
          <cell r="M1686"/>
          <cell r="N1686"/>
          <cell r="P1686"/>
          <cell r="Q1686"/>
          <cell r="R1686"/>
          <cell r="S1686"/>
          <cell r="T1686"/>
          <cell r="U1686"/>
          <cell r="V1686"/>
        </row>
        <row r="1687">
          <cell r="C1687"/>
          <cell r="D1687"/>
          <cell r="E1687"/>
          <cell r="F1687"/>
          <cell r="G1687"/>
          <cell r="H1687"/>
          <cell r="J1687"/>
          <cell r="K1687"/>
          <cell r="M1687"/>
          <cell r="N1687"/>
          <cell r="P1687"/>
          <cell r="Q1687"/>
          <cell r="R1687"/>
          <cell r="S1687"/>
          <cell r="T1687"/>
          <cell r="U1687"/>
          <cell r="V1687"/>
        </row>
        <row r="1688">
          <cell r="C1688"/>
          <cell r="D1688"/>
          <cell r="E1688"/>
          <cell r="F1688"/>
          <cell r="G1688"/>
          <cell r="H1688"/>
          <cell r="J1688"/>
          <cell r="K1688"/>
          <cell r="M1688"/>
          <cell r="N1688"/>
          <cell r="P1688"/>
          <cell r="Q1688"/>
          <cell r="R1688"/>
          <cell r="S1688"/>
          <cell r="T1688"/>
          <cell r="U1688"/>
          <cell r="V1688"/>
        </row>
        <row r="1689">
          <cell r="C1689"/>
          <cell r="D1689"/>
          <cell r="E1689"/>
          <cell r="F1689"/>
          <cell r="G1689"/>
          <cell r="H1689"/>
          <cell r="J1689"/>
          <cell r="K1689"/>
          <cell r="M1689"/>
          <cell r="N1689"/>
          <cell r="P1689"/>
          <cell r="Q1689"/>
          <cell r="R1689"/>
          <cell r="S1689"/>
          <cell r="T1689"/>
          <cell r="U1689"/>
          <cell r="V1689"/>
        </row>
        <row r="1690">
          <cell r="C1690"/>
          <cell r="D1690"/>
          <cell r="E1690"/>
          <cell r="F1690"/>
          <cell r="G1690"/>
          <cell r="H1690"/>
          <cell r="J1690"/>
          <cell r="K1690"/>
          <cell r="M1690"/>
          <cell r="N1690"/>
          <cell r="P1690"/>
          <cell r="Q1690"/>
          <cell r="R1690"/>
          <cell r="S1690"/>
          <cell r="T1690"/>
          <cell r="U1690"/>
          <cell r="V1690"/>
        </row>
        <row r="1691">
          <cell r="C1691"/>
          <cell r="D1691"/>
          <cell r="E1691"/>
          <cell r="F1691"/>
          <cell r="G1691"/>
          <cell r="H1691"/>
          <cell r="J1691"/>
          <cell r="K1691"/>
          <cell r="M1691"/>
          <cell r="N1691"/>
          <cell r="P1691"/>
          <cell r="Q1691"/>
          <cell r="R1691"/>
          <cell r="S1691"/>
          <cell r="T1691"/>
          <cell r="U1691"/>
          <cell r="V1691"/>
        </row>
        <row r="1692">
          <cell r="C1692"/>
          <cell r="D1692"/>
          <cell r="E1692"/>
          <cell r="F1692"/>
          <cell r="G1692"/>
          <cell r="H1692"/>
          <cell r="J1692"/>
          <cell r="K1692"/>
          <cell r="M1692"/>
          <cell r="N1692"/>
          <cell r="P1692"/>
          <cell r="Q1692"/>
          <cell r="R1692"/>
          <cell r="S1692"/>
          <cell r="T1692"/>
          <cell r="U1692"/>
          <cell r="V1692"/>
        </row>
        <row r="1693">
          <cell r="C1693"/>
          <cell r="D1693"/>
          <cell r="E1693"/>
          <cell r="F1693"/>
          <cell r="G1693"/>
          <cell r="H1693"/>
          <cell r="J1693"/>
          <cell r="K1693"/>
          <cell r="M1693"/>
          <cell r="N1693"/>
          <cell r="P1693"/>
          <cell r="Q1693"/>
          <cell r="R1693"/>
          <cell r="S1693"/>
          <cell r="T1693"/>
          <cell r="U1693"/>
          <cell r="V1693"/>
        </row>
        <row r="1694">
          <cell r="C1694"/>
          <cell r="D1694"/>
          <cell r="E1694"/>
          <cell r="F1694"/>
          <cell r="G1694"/>
          <cell r="H1694"/>
          <cell r="J1694"/>
          <cell r="K1694"/>
          <cell r="M1694"/>
          <cell r="N1694"/>
          <cell r="P1694"/>
          <cell r="Q1694"/>
          <cell r="R1694"/>
          <cell r="S1694"/>
          <cell r="T1694"/>
          <cell r="U1694"/>
          <cell r="V1694"/>
        </row>
        <row r="1695">
          <cell r="C1695"/>
          <cell r="D1695"/>
          <cell r="E1695"/>
          <cell r="F1695"/>
          <cell r="G1695"/>
          <cell r="H1695"/>
          <cell r="J1695"/>
          <cell r="K1695"/>
          <cell r="M1695"/>
          <cell r="N1695"/>
          <cell r="P1695"/>
          <cell r="Q1695"/>
          <cell r="R1695"/>
          <cell r="S1695"/>
          <cell r="T1695"/>
          <cell r="U1695"/>
          <cell r="V1695"/>
        </row>
        <row r="1696">
          <cell r="C1696"/>
          <cell r="D1696"/>
          <cell r="E1696"/>
          <cell r="F1696"/>
          <cell r="G1696"/>
          <cell r="H1696"/>
          <cell r="J1696"/>
          <cell r="K1696"/>
          <cell r="M1696"/>
          <cell r="N1696"/>
          <cell r="P1696"/>
          <cell r="Q1696"/>
          <cell r="R1696"/>
          <cell r="S1696"/>
          <cell r="T1696"/>
          <cell r="U1696"/>
          <cell r="V1696"/>
        </row>
        <row r="1697">
          <cell r="C1697"/>
          <cell r="D1697"/>
          <cell r="E1697"/>
          <cell r="F1697"/>
          <cell r="G1697"/>
          <cell r="H1697"/>
          <cell r="J1697"/>
          <cell r="K1697"/>
          <cell r="M1697"/>
          <cell r="N1697"/>
          <cell r="P1697"/>
          <cell r="Q1697"/>
          <cell r="R1697"/>
          <cell r="S1697"/>
          <cell r="T1697"/>
          <cell r="U1697"/>
          <cell r="V1697"/>
        </row>
        <row r="1698">
          <cell r="C1698"/>
          <cell r="D1698"/>
          <cell r="E1698"/>
          <cell r="F1698"/>
          <cell r="G1698"/>
          <cell r="H1698"/>
          <cell r="J1698"/>
          <cell r="K1698"/>
          <cell r="M1698"/>
          <cell r="N1698"/>
          <cell r="P1698"/>
          <cell r="Q1698"/>
          <cell r="R1698"/>
          <cell r="S1698"/>
          <cell r="T1698"/>
          <cell r="U1698"/>
          <cell r="V1698"/>
        </row>
        <row r="1699">
          <cell r="C1699"/>
          <cell r="D1699"/>
          <cell r="E1699"/>
          <cell r="F1699"/>
          <cell r="G1699"/>
          <cell r="H1699"/>
          <cell r="J1699"/>
          <cell r="K1699"/>
          <cell r="M1699"/>
          <cell r="N1699"/>
          <cell r="P1699"/>
          <cell r="Q1699"/>
          <cell r="R1699"/>
          <cell r="S1699"/>
          <cell r="T1699"/>
          <cell r="U1699"/>
          <cell r="V1699"/>
        </row>
        <row r="1700">
          <cell r="C1700"/>
          <cell r="D1700"/>
          <cell r="E1700"/>
          <cell r="F1700"/>
          <cell r="G1700"/>
          <cell r="H1700"/>
          <cell r="J1700"/>
          <cell r="K1700"/>
          <cell r="M1700"/>
          <cell r="N1700"/>
          <cell r="P1700"/>
          <cell r="Q1700"/>
          <cell r="R1700"/>
          <cell r="S1700"/>
          <cell r="T1700"/>
          <cell r="U1700"/>
          <cell r="V1700"/>
        </row>
        <row r="1701">
          <cell r="C1701"/>
          <cell r="D1701"/>
          <cell r="E1701"/>
          <cell r="F1701"/>
          <cell r="G1701"/>
          <cell r="H1701"/>
          <cell r="J1701"/>
          <cell r="K1701"/>
          <cell r="M1701"/>
          <cell r="N1701"/>
          <cell r="P1701"/>
          <cell r="Q1701"/>
          <cell r="R1701"/>
          <cell r="S1701"/>
          <cell r="T1701"/>
          <cell r="U1701"/>
          <cell r="V1701"/>
        </row>
        <row r="1702">
          <cell r="C1702"/>
          <cell r="D1702"/>
          <cell r="E1702"/>
          <cell r="F1702"/>
          <cell r="G1702"/>
          <cell r="H1702"/>
          <cell r="J1702"/>
          <cell r="K1702"/>
          <cell r="M1702"/>
          <cell r="N1702"/>
          <cell r="P1702"/>
          <cell r="Q1702"/>
          <cell r="R1702"/>
          <cell r="S1702"/>
          <cell r="T1702"/>
          <cell r="U1702"/>
          <cell r="V1702"/>
        </row>
        <row r="1703">
          <cell r="C1703"/>
          <cell r="D1703"/>
          <cell r="E1703"/>
          <cell r="F1703"/>
          <cell r="G1703"/>
          <cell r="H1703"/>
          <cell r="J1703"/>
          <cell r="K1703"/>
          <cell r="M1703"/>
          <cell r="N1703"/>
          <cell r="P1703"/>
          <cell r="Q1703"/>
          <cell r="R1703"/>
          <cell r="S1703"/>
          <cell r="T1703"/>
          <cell r="U1703"/>
          <cell r="V1703"/>
        </row>
        <row r="1704">
          <cell r="C1704"/>
          <cell r="D1704"/>
          <cell r="E1704"/>
          <cell r="F1704"/>
          <cell r="G1704"/>
          <cell r="H1704"/>
          <cell r="J1704"/>
          <cell r="K1704"/>
          <cell r="M1704"/>
          <cell r="N1704"/>
          <cell r="P1704"/>
          <cell r="Q1704"/>
          <cell r="R1704"/>
          <cell r="S1704"/>
          <cell r="T1704"/>
          <cell r="U1704"/>
          <cell r="V1704"/>
        </row>
        <row r="1705">
          <cell r="C1705"/>
          <cell r="D1705"/>
          <cell r="E1705"/>
          <cell r="F1705"/>
          <cell r="G1705"/>
          <cell r="H1705"/>
          <cell r="J1705"/>
          <cell r="K1705"/>
          <cell r="M1705"/>
          <cell r="N1705"/>
          <cell r="P1705"/>
          <cell r="Q1705"/>
          <cell r="R1705"/>
          <cell r="S1705"/>
          <cell r="T1705"/>
          <cell r="U1705"/>
          <cell r="V1705"/>
        </row>
        <row r="1706">
          <cell r="C1706"/>
          <cell r="D1706"/>
          <cell r="E1706"/>
          <cell r="F1706"/>
          <cell r="G1706"/>
          <cell r="H1706"/>
          <cell r="J1706"/>
          <cell r="K1706"/>
          <cell r="M1706"/>
          <cell r="N1706"/>
          <cell r="P1706"/>
          <cell r="Q1706"/>
          <cell r="R1706"/>
          <cell r="S1706"/>
          <cell r="T1706"/>
          <cell r="U1706"/>
          <cell r="V1706"/>
        </row>
        <row r="1707">
          <cell r="C1707"/>
          <cell r="D1707"/>
          <cell r="E1707"/>
          <cell r="F1707"/>
          <cell r="G1707"/>
          <cell r="H1707"/>
          <cell r="J1707"/>
          <cell r="K1707"/>
          <cell r="M1707"/>
          <cell r="N1707"/>
          <cell r="P1707"/>
          <cell r="Q1707"/>
          <cell r="R1707"/>
          <cell r="S1707"/>
          <cell r="T1707"/>
          <cell r="U1707"/>
          <cell r="V1707"/>
        </row>
        <row r="1708">
          <cell r="C1708"/>
          <cell r="D1708"/>
          <cell r="E1708"/>
          <cell r="F1708"/>
          <cell r="G1708"/>
          <cell r="H1708"/>
          <cell r="J1708"/>
          <cell r="K1708"/>
          <cell r="M1708"/>
          <cell r="N1708"/>
          <cell r="P1708"/>
          <cell r="Q1708"/>
          <cell r="R1708"/>
          <cell r="S1708"/>
          <cell r="T1708"/>
          <cell r="U1708"/>
          <cell r="V1708"/>
        </row>
        <row r="1709">
          <cell r="C1709"/>
          <cell r="D1709"/>
          <cell r="E1709"/>
          <cell r="F1709"/>
          <cell r="G1709"/>
          <cell r="H1709"/>
          <cell r="J1709"/>
          <cell r="K1709"/>
          <cell r="M1709"/>
          <cell r="N1709"/>
          <cell r="P1709"/>
          <cell r="Q1709"/>
          <cell r="R1709"/>
          <cell r="S1709"/>
          <cell r="T1709"/>
          <cell r="U1709"/>
          <cell r="V1709"/>
        </row>
        <row r="1710">
          <cell r="C1710"/>
          <cell r="D1710"/>
          <cell r="E1710"/>
          <cell r="F1710"/>
          <cell r="G1710"/>
          <cell r="H1710"/>
          <cell r="J1710"/>
          <cell r="K1710"/>
          <cell r="M1710"/>
          <cell r="N1710"/>
          <cell r="P1710"/>
          <cell r="Q1710"/>
          <cell r="R1710"/>
          <cell r="S1710"/>
          <cell r="T1710"/>
          <cell r="U1710"/>
          <cell r="V1710"/>
        </row>
        <row r="1711">
          <cell r="C1711"/>
          <cell r="D1711"/>
          <cell r="E1711"/>
          <cell r="F1711"/>
          <cell r="G1711"/>
          <cell r="H1711"/>
          <cell r="J1711"/>
          <cell r="K1711"/>
          <cell r="M1711"/>
          <cell r="N1711"/>
          <cell r="P1711"/>
          <cell r="Q1711"/>
          <cell r="R1711"/>
          <cell r="S1711"/>
          <cell r="T1711"/>
          <cell r="U1711"/>
          <cell r="V1711"/>
        </row>
        <row r="1712">
          <cell r="C1712"/>
          <cell r="D1712"/>
          <cell r="E1712"/>
          <cell r="F1712"/>
          <cell r="G1712"/>
          <cell r="H1712"/>
          <cell r="J1712"/>
          <cell r="K1712"/>
          <cell r="M1712"/>
          <cell r="N1712"/>
          <cell r="P1712"/>
          <cell r="Q1712"/>
          <cell r="R1712"/>
          <cell r="S1712"/>
          <cell r="T1712"/>
          <cell r="U1712"/>
          <cell r="V1712"/>
        </row>
        <row r="1713">
          <cell r="C1713"/>
          <cell r="D1713"/>
          <cell r="E1713"/>
          <cell r="F1713"/>
          <cell r="G1713"/>
          <cell r="H1713"/>
          <cell r="J1713"/>
          <cell r="K1713"/>
          <cell r="M1713"/>
          <cell r="N1713"/>
          <cell r="P1713"/>
          <cell r="Q1713"/>
          <cell r="R1713"/>
          <cell r="S1713"/>
          <cell r="T1713"/>
          <cell r="U1713"/>
          <cell r="V1713"/>
        </row>
        <row r="1714">
          <cell r="C1714"/>
          <cell r="D1714"/>
          <cell r="E1714"/>
          <cell r="F1714"/>
          <cell r="G1714"/>
          <cell r="H1714"/>
          <cell r="J1714"/>
          <cell r="K1714"/>
          <cell r="M1714"/>
          <cell r="N1714"/>
          <cell r="P1714"/>
          <cell r="Q1714"/>
          <cell r="R1714"/>
          <cell r="S1714"/>
          <cell r="T1714"/>
          <cell r="U1714"/>
          <cell r="V1714"/>
        </row>
        <row r="1715">
          <cell r="C1715"/>
          <cell r="D1715"/>
          <cell r="E1715"/>
          <cell r="F1715"/>
          <cell r="G1715"/>
          <cell r="H1715"/>
          <cell r="J1715"/>
          <cell r="K1715"/>
          <cell r="M1715"/>
          <cell r="N1715"/>
          <cell r="P1715"/>
          <cell r="Q1715"/>
          <cell r="R1715"/>
          <cell r="S1715"/>
          <cell r="T1715"/>
          <cell r="U1715"/>
          <cell r="V1715"/>
        </row>
        <row r="1716">
          <cell r="C1716"/>
          <cell r="D1716"/>
          <cell r="E1716"/>
          <cell r="F1716"/>
          <cell r="G1716"/>
          <cell r="H1716"/>
          <cell r="J1716"/>
          <cell r="K1716"/>
          <cell r="M1716"/>
          <cell r="N1716"/>
          <cell r="P1716"/>
          <cell r="Q1716"/>
          <cell r="R1716"/>
          <cell r="S1716"/>
          <cell r="T1716"/>
          <cell r="U1716"/>
          <cell r="V1716"/>
        </row>
        <row r="1717">
          <cell r="C1717"/>
          <cell r="D1717"/>
          <cell r="E1717"/>
          <cell r="F1717"/>
          <cell r="G1717"/>
          <cell r="H1717"/>
          <cell r="J1717"/>
          <cell r="K1717"/>
          <cell r="M1717"/>
          <cell r="N1717"/>
          <cell r="P1717"/>
          <cell r="Q1717"/>
          <cell r="R1717"/>
          <cell r="S1717"/>
          <cell r="T1717"/>
          <cell r="U1717"/>
          <cell r="V1717"/>
        </row>
        <row r="1718">
          <cell r="C1718"/>
          <cell r="D1718"/>
          <cell r="E1718"/>
          <cell r="F1718"/>
          <cell r="G1718"/>
          <cell r="H1718"/>
          <cell r="J1718"/>
          <cell r="K1718"/>
          <cell r="M1718"/>
          <cell r="N1718"/>
          <cell r="P1718"/>
          <cell r="Q1718"/>
          <cell r="R1718"/>
          <cell r="S1718"/>
          <cell r="T1718"/>
          <cell r="U1718"/>
          <cell r="V1718"/>
        </row>
        <row r="1719">
          <cell r="C1719"/>
          <cell r="D1719"/>
          <cell r="E1719"/>
          <cell r="F1719"/>
          <cell r="G1719"/>
          <cell r="H1719"/>
          <cell r="J1719"/>
          <cell r="K1719"/>
          <cell r="M1719"/>
          <cell r="N1719"/>
          <cell r="P1719"/>
          <cell r="Q1719"/>
          <cell r="R1719"/>
          <cell r="S1719"/>
          <cell r="T1719"/>
          <cell r="U1719"/>
          <cell r="V1719"/>
        </row>
        <row r="1720">
          <cell r="C1720"/>
          <cell r="D1720"/>
          <cell r="E1720"/>
          <cell r="F1720"/>
          <cell r="G1720"/>
          <cell r="H1720"/>
          <cell r="J1720"/>
          <cell r="K1720"/>
          <cell r="M1720"/>
          <cell r="N1720"/>
          <cell r="P1720"/>
          <cell r="Q1720"/>
          <cell r="R1720"/>
          <cell r="S1720"/>
          <cell r="T1720"/>
          <cell r="U1720"/>
          <cell r="V1720"/>
        </row>
        <row r="1721">
          <cell r="C1721"/>
          <cell r="D1721"/>
          <cell r="E1721"/>
          <cell r="F1721"/>
          <cell r="G1721"/>
          <cell r="H1721"/>
          <cell r="J1721"/>
          <cell r="K1721"/>
          <cell r="M1721"/>
          <cell r="N1721"/>
          <cell r="P1721"/>
          <cell r="Q1721"/>
          <cell r="R1721"/>
          <cell r="S1721"/>
          <cell r="T1721"/>
          <cell r="U1721"/>
          <cell r="V1721"/>
        </row>
        <row r="1722">
          <cell r="C1722"/>
          <cell r="D1722"/>
          <cell r="E1722"/>
          <cell r="F1722"/>
          <cell r="G1722"/>
          <cell r="H1722"/>
          <cell r="J1722"/>
          <cell r="K1722"/>
          <cell r="M1722"/>
          <cell r="N1722"/>
          <cell r="P1722"/>
          <cell r="Q1722"/>
          <cell r="R1722"/>
          <cell r="S1722"/>
          <cell r="T1722"/>
          <cell r="U1722"/>
          <cell r="V1722"/>
        </row>
        <row r="1723">
          <cell r="C1723"/>
          <cell r="D1723"/>
          <cell r="E1723"/>
          <cell r="F1723"/>
          <cell r="G1723"/>
          <cell r="H1723"/>
          <cell r="J1723"/>
          <cell r="K1723"/>
          <cell r="M1723"/>
          <cell r="N1723"/>
          <cell r="P1723"/>
          <cell r="Q1723"/>
          <cell r="R1723"/>
          <cell r="S1723"/>
          <cell r="T1723"/>
          <cell r="U1723"/>
          <cell r="V1723"/>
        </row>
        <row r="1724">
          <cell r="C1724"/>
          <cell r="D1724"/>
          <cell r="E1724"/>
          <cell r="F1724"/>
          <cell r="G1724"/>
          <cell r="H1724"/>
          <cell r="J1724"/>
          <cell r="K1724"/>
          <cell r="M1724"/>
          <cell r="N1724"/>
          <cell r="P1724"/>
          <cell r="Q1724"/>
          <cell r="R1724"/>
          <cell r="S1724"/>
          <cell r="T1724"/>
          <cell r="U1724"/>
          <cell r="V1724"/>
        </row>
        <row r="1725">
          <cell r="C1725"/>
          <cell r="D1725"/>
          <cell r="E1725"/>
          <cell r="F1725"/>
          <cell r="G1725"/>
          <cell r="H1725"/>
          <cell r="J1725"/>
          <cell r="K1725"/>
          <cell r="M1725"/>
          <cell r="N1725"/>
          <cell r="P1725"/>
          <cell r="Q1725"/>
          <cell r="R1725"/>
          <cell r="S1725"/>
          <cell r="T1725"/>
          <cell r="U1725"/>
          <cell r="V1725"/>
        </row>
        <row r="1726">
          <cell r="C1726"/>
          <cell r="D1726"/>
          <cell r="E1726"/>
          <cell r="F1726"/>
          <cell r="G1726"/>
          <cell r="H1726"/>
          <cell r="J1726"/>
          <cell r="K1726"/>
          <cell r="M1726"/>
          <cell r="N1726"/>
          <cell r="P1726"/>
          <cell r="Q1726"/>
          <cell r="R1726"/>
          <cell r="S1726"/>
          <cell r="T1726"/>
          <cell r="U1726"/>
          <cell r="V1726"/>
        </row>
        <row r="1727">
          <cell r="C1727"/>
          <cell r="D1727"/>
          <cell r="E1727"/>
          <cell r="F1727"/>
          <cell r="G1727"/>
          <cell r="H1727"/>
          <cell r="J1727"/>
          <cell r="K1727"/>
          <cell r="M1727"/>
          <cell r="N1727"/>
          <cell r="P1727"/>
          <cell r="Q1727"/>
          <cell r="R1727"/>
          <cell r="S1727"/>
          <cell r="T1727"/>
          <cell r="U1727"/>
          <cell r="V1727"/>
        </row>
        <row r="1728">
          <cell r="C1728"/>
          <cell r="D1728"/>
          <cell r="E1728"/>
          <cell r="F1728"/>
          <cell r="G1728"/>
          <cell r="H1728"/>
          <cell r="J1728"/>
          <cell r="K1728"/>
          <cell r="M1728"/>
          <cell r="N1728"/>
          <cell r="P1728"/>
          <cell r="Q1728"/>
          <cell r="R1728"/>
          <cell r="S1728"/>
          <cell r="T1728"/>
          <cell r="U1728"/>
          <cell r="V1728"/>
        </row>
        <row r="1729">
          <cell r="C1729"/>
          <cell r="D1729"/>
          <cell r="E1729"/>
          <cell r="F1729"/>
          <cell r="G1729"/>
          <cell r="H1729"/>
          <cell r="J1729"/>
          <cell r="K1729"/>
          <cell r="M1729"/>
          <cell r="N1729"/>
          <cell r="P1729"/>
          <cell r="Q1729"/>
          <cell r="R1729"/>
          <cell r="S1729"/>
          <cell r="T1729"/>
          <cell r="U1729"/>
          <cell r="V1729"/>
        </row>
        <row r="1730">
          <cell r="C1730"/>
          <cell r="D1730"/>
          <cell r="E1730"/>
          <cell r="F1730"/>
          <cell r="G1730"/>
          <cell r="H1730"/>
          <cell r="J1730"/>
          <cell r="K1730"/>
          <cell r="M1730"/>
          <cell r="N1730"/>
          <cell r="P1730"/>
          <cell r="Q1730"/>
          <cell r="R1730"/>
          <cell r="S1730"/>
          <cell r="T1730"/>
          <cell r="U1730"/>
          <cell r="V1730"/>
        </row>
        <row r="1731">
          <cell r="C1731"/>
          <cell r="D1731"/>
          <cell r="E1731"/>
          <cell r="F1731"/>
          <cell r="G1731"/>
          <cell r="H1731"/>
          <cell r="J1731"/>
          <cell r="K1731"/>
          <cell r="M1731"/>
          <cell r="N1731"/>
          <cell r="P1731"/>
          <cell r="Q1731"/>
          <cell r="R1731"/>
          <cell r="S1731"/>
          <cell r="T1731"/>
          <cell r="U1731"/>
          <cell r="V1731"/>
        </row>
        <row r="1732">
          <cell r="C1732"/>
          <cell r="D1732"/>
          <cell r="E1732"/>
          <cell r="F1732"/>
          <cell r="G1732"/>
          <cell r="H1732"/>
          <cell r="J1732"/>
          <cell r="K1732"/>
          <cell r="M1732"/>
          <cell r="N1732"/>
          <cell r="P1732"/>
          <cell r="Q1732"/>
          <cell r="R1732"/>
          <cell r="S1732"/>
          <cell r="T1732"/>
          <cell r="U1732"/>
          <cell r="V1732"/>
        </row>
        <row r="1733">
          <cell r="C1733"/>
          <cell r="D1733"/>
          <cell r="E1733"/>
          <cell r="F1733"/>
          <cell r="G1733"/>
          <cell r="H1733"/>
          <cell r="J1733"/>
          <cell r="K1733"/>
          <cell r="M1733"/>
          <cell r="N1733"/>
          <cell r="P1733"/>
          <cell r="Q1733"/>
          <cell r="R1733"/>
          <cell r="S1733"/>
          <cell r="T1733"/>
          <cell r="U1733"/>
          <cell r="V1733"/>
        </row>
        <row r="1734">
          <cell r="C1734"/>
          <cell r="D1734"/>
          <cell r="E1734"/>
          <cell r="F1734"/>
          <cell r="G1734"/>
          <cell r="H1734"/>
          <cell r="J1734"/>
          <cell r="K1734"/>
          <cell r="M1734"/>
          <cell r="N1734"/>
          <cell r="P1734"/>
          <cell r="Q1734"/>
          <cell r="R1734"/>
          <cell r="S1734"/>
          <cell r="T1734"/>
          <cell r="U1734"/>
          <cell r="V1734"/>
        </row>
        <row r="1735">
          <cell r="C1735"/>
          <cell r="D1735"/>
          <cell r="E1735"/>
          <cell r="F1735"/>
          <cell r="G1735"/>
          <cell r="H1735"/>
          <cell r="J1735"/>
          <cell r="K1735"/>
          <cell r="M1735"/>
          <cell r="N1735"/>
          <cell r="P1735"/>
          <cell r="Q1735"/>
          <cell r="R1735"/>
          <cell r="S1735"/>
          <cell r="T1735"/>
          <cell r="U1735"/>
          <cell r="V1735"/>
        </row>
        <row r="1736">
          <cell r="C1736"/>
          <cell r="D1736"/>
          <cell r="E1736"/>
          <cell r="F1736"/>
          <cell r="G1736"/>
          <cell r="H1736"/>
          <cell r="J1736"/>
          <cell r="K1736"/>
          <cell r="M1736"/>
          <cell r="N1736"/>
          <cell r="P1736"/>
          <cell r="Q1736"/>
          <cell r="R1736"/>
          <cell r="S1736"/>
          <cell r="T1736"/>
          <cell r="U1736"/>
          <cell r="V1736"/>
        </row>
        <row r="1737">
          <cell r="C1737"/>
          <cell r="D1737"/>
          <cell r="E1737"/>
          <cell r="F1737"/>
          <cell r="G1737"/>
          <cell r="H1737"/>
          <cell r="J1737"/>
          <cell r="K1737"/>
          <cell r="M1737"/>
          <cell r="N1737"/>
          <cell r="P1737"/>
          <cell r="Q1737"/>
          <cell r="R1737"/>
          <cell r="S1737"/>
          <cell r="T1737"/>
          <cell r="U1737"/>
          <cell r="V1737"/>
        </row>
        <row r="1738">
          <cell r="C1738"/>
          <cell r="D1738"/>
          <cell r="E1738"/>
          <cell r="F1738"/>
          <cell r="G1738"/>
          <cell r="H1738"/>
          <cell r="J1738"/>
          <cell r="K1738"/>
          <cell r="M1738"/>
          <cell r="N1738"/>
          <cell r="P1738"/>
          <cell r="Q1738"/>
          <cell r="R1738"/>
          <cell r="S1738"/>
          <cell r="T1738"/>
          <cell r="U1738"/>
          <cell r="V1738"/>
        </row>
        <row r="1739">
          <cell r="C1739"/>
          <cell r="D1739"/>
          <cell r="E1739"/>
          <cell r="F1739"/>
          <cell r="G1739"/>
          <cell r="H1739"/>
          <cell r="J1739"/>
          <cell r="K1739"/>
          <cell r="M1739"/>
          <cell r="N1739"/>
          <cell r="P1739"/>
          <cell r="Q1739"/>
          <cell r="R1739"/>
          <cell r="S1739"/>
          <cell r="T1739"/>
          <cell r="U1739"/>
          <cell r="V1739"/>
        </row>
        <row r="1740">
          <cell r="C1740"/>
          <cell r="D1740"/>
          <cell r="E1740"/>
          <cell r="F1740"/>
          <cell r="G1740"/>
          <cell r="H1740"/>
          <cell r="J1740"/>
          <cell r="K1740"/>
          <cell r="M1740"/>
          <cell r="N1740"/>
          <cell r="P1740"/>
          <cell r="Q1740"/>
          <cell r="R1740"/>
          <cell r="S1740"/>
          <cell r="T1740"/>
          <cell r="U1740"/>
          <cell r="V1740"/>
        </row>
        <row r="1741">
          <cell r="C1741"/>
          <cell r="D1741"/>
          <cell r="E1741"/>
          <cell r="F1741"/>
          <cell r="G1741"/>
          <cell r="H1741"/>
          <cell r="J1741"/>
          <cell r="K1741"/>
          <cell r="M1741"/>
          <cell r="N1741"/>
          <cell r="P1741"/>
          <cell r="Q1741"/>
          <cell r="R1741"/>
          <cell r="S1741"/>
          <cell r="T1741"/>
          <cell r="U1741"/>
          <cell r="V1741"/>
        </row>
        <row r="1742">
          <cell r="C1742"/>
          <cell r="D1742"/>
          <cell r="E1742"/>
          <cell r="F1742"/>
          <cell r="G1742"/>
          <cell r="H1742"/>
          <cell r="J1742"/>
          <cell r="K1742"/>
          <cell r="M1742"/>
          <cell r="N1742"/>
          <cell r="P1742"/>
          <cell r="Q1742"/>
          <cell r="R1742"/>
          <cell r="S1742"/>
          <cell r="T1742"/>
          <cell r="U1742"/>
          <cell r="V1742"/>
        </row>
        <row r="1743">
          <cell r="C1743"/>
          <cell r="D1743"/>
          <cell r="E1743"/>
          <cell r="F1743"/>
          <cell r="G1743"/>
          <cell r="H1743"/>
          <cell r="J1743"/>
          <cell r="K1743"/>
          <cell r="M1743"/>
          <cell r="N1743"/>
          <cell r="P1743"/>
          <cell r="Q1743"/>
          <cell r="R1743"/>
          <cell r="S1743"/>
          <cell r="T1743"/>
          <cell r="U1743"/>
          <cell r="V1743"/>
        </row>
        <row r="1744">
          <cell r="C1744"/>
          <cell r="D1744"/>
          <cell r="E1744"/>
          <cell r="F1744"/>
          <cell r="G1744"/>
          <cell r="H1744"/>
          <cell r="J1744"/>
          <cell r="K1744"/>
          <cell r="M1744"/>
          <cell r="N1744"/>
          <cell r="P1744"/>
          <cell r="Q1744"/>
          <cell r="R1744"/>
          <cell r="S1744"/>
          <cell r="T1744"/>
          <cell r="U1744"/>
          <cell r="V1744"/>
        </row>
        <row r="1745">
          <cell r="C1745"/>
          <cell r="D1745"/>
          <cell r="E1745"/>
          <cell r="F1745"/>
          <cell r="G1745"/>
          <cell r="H1745"/>
          <cell r="J1745"/>
          <cell r="K1745"/>
          <cell r="M1745"/>
          <cell r="N1745"/>
          <cell r="P1745"/>
          <cell r="Q1745"/>
          <cell r="R1745"/>
          <cell r="S1745"/>
          <cell r="T1745"/>
          <cell r="U1745"/>
          <cell r="V1745"/>
        </row>
        <row r="1746">
          <cell r="C1746"/>
          <cell r="D1746"/>
          <cell r="E1746"/>
          <cell r="F1746"/>
          <cell r="G1746"/>
          <cell r="H1746"/>
          <cell r="J1746"/>
          <cell r="K1746"/>
          <cell r="M1746"/>
          <cell r="N1746"/>
          <cell r="P1746"/>
          <cell r="Q1746"/>
          <cell r="R1746"/>
          <cell r="S1746"/>
          <cell r="T1746"/>
          <cell r="U1746"/>
          <cell r="V1746"/>
        </row>
        <row r="1747">
          <cell r="C1747"/>
          <cell r="D1747"/>
          <cell r="E1747"/>
          <cell r="F1747"/>
          <cell r="G1747"/>
          <cell r="H1747"/>
          <cell r="J1747"/>
          <cell r="K1747"/>
          <cell r="M1747"/>
          <cell r="N1747"/>
          <cell r="P1747"/>
          <cell r="Q1747"/>
          <cell r="R1747"/>
          <cell r="S1747"/>
          <cell r="T1747"/>
          <cell r="U1747"/>
          <cell r="V1747"/>
        </row>
        <row r="1748">
          <cell r="C1748"/>
          <cell r="D1748"/>
          <cell r="E1748"/>
          <cell r="F1748"/>
          <cell r="G1748"/>
          <cell r="H1748"/>
          <cell r="J1748"/>
          <cell r="K1748"/>
          <cell r="M1748"/>
          <cell r="N1748"/>
          <cell r="P1748"/>
          <cell r="Q1748"/>
          <cell r="R1748"/>
          <cell r="S1748"/>
          <cell r="T1748"/>
          <cell r="U1748"/>
          <cell r="V1748"/>
        </row>
        <row r="1749">
          <cell r="C1749"/>
          <cell r="D1749"/>
          <cell r="E1749"/>
          <cell r="F1749"/>
          <cell r="G1749"/>
          <cell r="H1749"/>
          <cell r="J1749"/>
          <cell r="K1749"/>
          <cell r="M1749"/>
          <cell r="N1749"/>
          <cell r="P1749"/>
          <cell r="Q1749"/>
          <cell r="R1749"/>
          <cell r="S1749"/>
          <cell r="T1749"/>
          <cell r="U1749"/>
          <cell r="V1749"/>
        </row>
        <row r="1750">
          <cell r="C1750"/>
          <cell r="D1750"/>
          <cell r="E1750"/>
          <cell r="F1750"/>
          <cell r="G1750"/>
          <cell r="H1750"/>
          <cell r="J1750"/>
          <cell r="K1750"/>
          <cell r="M1750"/>
          <cell r="N1750"/>
          <cell r="P1750"/>
          <cell r="Q1750"/>
          <cell r="R1750"/>
          <cell r="S1750"/>
          <cell r="T1750"/>
          <cell r="U1750"/>
          <cell r="V1750"/>
        </row>
        <row r="1751">
          <cell r="C1751"/>
          <cell r="D1751"/>
          <cell r="E1751"/>
          <cell r="F1751"/>
          <cell r="G1751"/>
          <cell r="H1751"/>
          <cell r="J1751"/>
          <cell r="K1751"/>
          <cell r="M1751"/>
          <cell r="N1751"/>
          <cell r="P1751"/>
          <cell r="Q1751"/>
          <cell r="R1751"/>
          <cell r="S1751"/>
          <cell r="T1751"/>
          <cell r="U1751"/>
          <cell r="V1751"/>
        </row>
        <row r="1752">
          <cell r="C1752"/>
          <cell r="D1752"/>
          <cell r="E1752"/>
          <cell r="F1752"/>
          <cell r="G1752"/>
          <cell r="H1752"/>
          <cell r="J1752"/>
          <cell r="K1752"/>
          <cell r="M1752"/>
          <cell r="N1752"/>
          <cell r="P1752"/>
          <cell r="Q1752"/>
          <cell r="R1752"/>
          <cell r="S1752"/>
          <cell r="T1752"/>
          <cell r="U1752"/>
          <cell r="V1752"/>
        </row>
        <row r="1753">
          <cell r="C1753"/>
          <cell r="D1753"/>
          <cell r="E1753"/>
          <cell r="F1753"/>
          <cell r="G1753"/>
          <cell r="H1753"/>
          <cell r="J1753"/>
          <cell r="K1753"/>
          <cell r="M1753"/>
          <cell r="N1753"/>
          <cell r="P1753"/>
          <cell r="Q1753"/>
          <cell r="R1753"/>
          <cell r="S1753"/>
          <cell r="T1753"/>
          <cell r="U1753"/>
          <cell r="V1753"/>
        </row>
        <row r="1754">
          <cell r="C1754"/>
          <cell r="D1754"/>
          <cell r="E1754"/>
          <cell r="F1754"/>
          <cell r="G1754"/>
          <cell r="H1754"/>
          <cell r="J1754"/>
          <cell r="K1754"/>
          <cell r="M1754"/>
          <cell r="N1754"/>
          <cell r="P1754"/>
          <cell r="Q1754"/>
          <cell r="R1754"/>
          <cell r="S1754"/>
          <cell r="T1754"/>
          <cell r="U1754"/>
          <cell r="V1754"/>
        </row>
        <row r="1755">
          <cell r="C1755"/>
          <cell r="D1755"/>
          <cell r="E1755"/>
          <cell r="F1755"/>
          <cell r="G1755"/>
          <cell r="H1755"/>
          <cell r="J1755"/>
          <cell r="K1755"/>
          <cell r="M1755"/>
          <cell r="N1755"/>
          <cell r="P1755"/>
          <cell r="Q1755"/>
          <cell r="R1755"/>
          <cell r="S1755"/>
          <cell r="T1755"/>
          <cell r="U1755"/>
          <cell r="V1755"/>
        </row>
        <row r="1756">
          <cell r="C1756"/>
          <cell r="D1756"/>
          <cell r="E1756"/>
          <cell r="F1756"/>
          <cell r="G1756"/>
          <cell r="H1756"/>
          <cell r="J1756"/>
          <cell r="K1756"/>
          <cell r="M1756"/>
          <cell r="N1756"/>
          <cell r="P1756"/>
          <cell r="Q1756"/>
          <cell r="R1756"/>
          <cell r="S1756"/>
          <cell r="T1756"/>
          <cell r="U1756"/>
          <cell r="V1756"/>
        </row>
        <row r="1757">
          <cell r="C1757"/>
          <cell r="D1757"/>
          <cell r="E1757"/>
          <cell r="F1757"/>
          <cell r="G1757"/>
          <cell r="H1757"/>
          <cell r="J1757"/>
          <cell r="K1757"/>
          <cell r="M1757"/>
          <cell r="N1757"/>
          <cell r="P1757"/>
          <cell r="Q1757"/>
          <cell r="R1757"/>
          <cell r="S1757"/>
          <cell r="T1757"/>
          <cell r="U1757"/>
          <cell r="V1757"/>
        </row>
        <row r="1758">
          <cell r="C1758"/>
          <cell r="D1758"/>
          <cell r="E1758"/>
          <cell r="F1758"/>
          <cell r="G1758"/>
          <cell r="H1758"/>
          <cell r="J1758"/>
          <cell r="K1758"/>
          <cell r="M1758"/>
          <cell r="N1758"/>
          <cell r="P1758"/>
          <cell r="Q1758"/>
          <cell r="R1758"/>
          <cell r="S1758"/>
          <cell r="T1758"/>
          <cell r="U1758"/>
          <cell r="V1758"/>
        </row>
        <row r="1759">
          <cell r="C1759"/>
          <cell r="D1759"/>
          <cell r="E1759"/>
          <cell r="F1759"/>
          <cell r="G1759"/>
          <cell r="H1759"/>
          <cell r="J1759"/>
          <cell r="K1759"/>
          <cell r="M1759"/>
          <cell r="N1759"/>
          <cell r="P1759"/>
          <cell r="Q1759"/>
          <cell r="R1759"/>
          <cell r="S1759"/>
          <cell r="T1759"/>
          <cell r="U1759"/>
          <cell r="V1759"/>
        </row>
        <row r="1760">
          <cell r="C1760"/>
          <cell r="D1760"/>
          <cell r="E1760"/>
          <cell r="F1760"/>
          <cell r="G1760"/>
          <cell r="H1760"/>
          <cell r="J1760"/>
          <cell r="K1760"/>
          <cell r="M1760"/>
          <cell r="N1760"/>
          <cell r="P1760"/>
          <cell r="Q1760"/>
          <cell r="R1760"/>
          <cell r="S1760"/>
          <cell r="T1760"/>
          <cell r="U1760"/>
          <cell r="V1760"/>
        </row>
        <row r="1761">
          <cell r="C1761"/>
          <cell r="D1761"/>
          <cell r="E1761"/>
          <cell r="F1761"/>
          <cell r="G1761"/>
          <cell r="H1761"/>
          <cell r="J1761"/>
          <cell r="K1761"/>
          <cell r="M1761"/>
          <cell r="N1761"/>
          <cell r="P1761"/>
          <cell r="Q1761"/>
          <cell r="R1761"/>
          <cell r="S1761"/>
          <cell r="T1761"/>
          <cell r="U1761"/>
          <cell r="V1761"/>
        </row>
        <row r="1762">
          <cell r="C1762"/>
          <cell r="D1762"/>
          <cell r="E1762"/>
          <cell r="F1762"/>
          <cell r="G1762"/>
          <cell r="H1762"/>
          <cell r="J1762"/>
          <cell r="K1762"/>
          <cell r="M1762"/>
          <cell r="N1762"/>
          <cell r="P1762"/>
          <cell r="Q1762"/>
          <cell r="R1762"/>
          <cell r="S1762"/>
          <cell r="T1762"/>
          <cell r="U1762"/>
          <cell r="V1762"/>
        </row>
        <row r="1763">
          <cell r="C1763"/>
          <cell r="D1763"/>
          <cell r="E1763"/>
          <cell r="F1763"/>
          <cell r="G1763"/>
          <cell r="H1763"/>
          <cell r="J1763"/>
          <cell r="K1763"/>
          <cell r="M1763"/>
          <cell r="N1763"/>
          <cell r="P1763"/>
          <cell r="Q1763"/>
          <cell r="R1763"/>
          <cell r="S1763"/>
          <cell r="T1763"/>
          <cell r="U1763"/>
          <cell r="V1763"/>
        </row>
        <row r="1764">
          <cell r="C1764"/>
          <cell r="D1764"/>
          <cell r="E1764"/>
          <cell r="F1764"/>
          <cell r="G1764"/>
          <cell r="H1764"/>
          <cell r="J1764"/>
          <cell r="K1764"/>
          <cell r="M1764"/>
          <cell r="N1764"/>
          <cell r="P1764"/>
          <cell r="Q1764"/>
          <cell r="R1764"/>
          <cell r="S1764"/>
          <cell r="T1764"/>
          <cell r="U1764"/>
          <cell r="V1764"/>
        </row>
        <row r="1765">
          <cell r="C1765"/>
          <cell r="D1765"/>
          <cell r="E1765"/>
          <cell r="F1765"/>
          <cell r="G1765"/>
          <cell r="H1765"/>
          <cell r="J1765"/>
          <cell r="K1765"/>
          <cell r="M1765"/>
          <cell r="N1765"/>
          <cell r="P1765"/>
          <cell r="Q1765"/>
          <cell r="R1765"/>
          <cell r="S1765"/>
          <cell r="T1765"/>
          <cell r="U1765"/>
          <cell r="V1765"/>
        </row>
        <row r="1766">
          <cell r="C1766"/>
          <cell r="D1766"/>
          <cell r="E1766"/>
          <cell r="F1766"/>
          <cell r="G1766"/>
          <cell r="H1766"/>
          <cell r="J1766"/>
          <cell r="K1766"/>
          <cell r="M1766"/>
          <cell r="N1766"/>
          <cell r="P1766"/>
          <cell r="Q1766"/>
          <cell r="R1766"/>
          <cell r="S1766"/>
          <cell r="T1766"/>
          <cell r="U1766"/>
          <cell r="V1766"/>
        </row>
        <row r="1767">
          <cell r="C1767"/>
          <cell r="D1767"/>
          <cell r="E1767"/>
          <cell r="F1767"/>
          <cell r="G1767"/>
          <cell r="H1767"/>
          <cell r="J1767"/>
          <cell r="K1767"/>
          <cell r="M1767"/>
          <cell r="N1767"/>
          <cell r="P1767"/>
          <cell r="Q1767"/>
          <cell r="R1767"/>
          <cell r="S1767"/>
          <cell r="T1767"/>
          <cell r="U1767"/>
          <cell r="V1767"/>
        </row>
        <row r="1768">
          <cell r="C1768"/>
          <cell r="D1768"/>
          <cell r="E1768"/>
          <cell r="F1768"/>
          <cell r="G1768"/>
          <cell r="H1768"/>
          <cell r="J1768"/>
          <cell r="K1768"/>
          <cell r="M1768"/>
          <cell r="N1768"/>
          <cell r="P1768"/>
          <cell r="Q1768"/>
          <cell r="R1768"/>
          <cell r="S1768"/>
          <cell r="T1768"/>
          <cell r="U1768"/>
          <cell r="V1768"/>
        </row>
        <row r="1769">
          <cell r="C1769"/>
          <cell r="D1769"/>
          <cell r="E1769"/>
          <cell r="F1769"/>
          <cell r="G1769"/>
          <cell r="H1769"/>
          <cell r="J1769"/>
          <cell r="K1769"/>
          <cell r="M1769"/>
          <cell r="N1769"/>
          <cell r="P1769"/>
          <cell r="Q1769"/>
          <cell r="R1769"/>
          <cell r="S1769"/>
          <cell r="T1769"/>
          <cell r="U1769"/>
          <cell r="V1769"/>
        </row>
        <row r="1770">
          <cell r="C1770"/>
          <cell r="D1770"/>
          <cell r="E1770"/>
          <cell r="F1770"/>
          <cell r="G1770"/>
          <cell r="H1770"/>
          <cell r="J1770"/>
          <cell r="K1770"/>
          <cell r="M1770"/>
          <cell r="N1770"/>
          <cell r="P1770"/>
          <cell r="Q1770"/>
          <cell r="R1770"/>
          <cell r="S1770"/>
          <cell r="T1770"/>
          <cell r="U1770"/>
          <cell r="V1770"/>
        </row>
        <row r="1771">
          <cell r="C1771"/>
          <cell r="D1771"/>
          <cell r="E1771"/>
          <cell r="F1771"/>
          <cell r="G1771"/>
          <cell r="H1771"/>
          <cell r="J1771"/>
          <cell r="K1771"/>
          <cell r="M1771"/>
          <cell r="N1771"/>
          <cell r="P1771"/>
          <cell r="Q1771"/>
          <cell r="R1771"/>
          <cell r="S1771"/>
          <cell r="T1771"/>
          <cell r="U1771"/>
          <cell r="V1771"/>
        </row>
        <row r="1772">
          <cell r="C1772"/>
          <cell r="D1772"/>
          <cell r="E1772"/>
          <cell r="F1772"/>
          <cell r="G1772"/>
          <cell r="H1772"/>
          <cell r="J1772"/>
          <cell r="K1772"/>
          <cell r="M1772"/>
          <cell r="N1772"/>
          <cell r="P1772"/>
          <cell r="Q1772"/>
          <cell r="R1772"/>
          <cell r="S1772"/>
          <cell r="T1772"/>
          <cell r="U1772"/>
          <cell r="V1772"/>
        </row>
        <row r="1773">
          <cell r="C1773"/>
          <cell r="D1773"/>
          <cell r="E1773"/>
          <cell r="F1773"/>
          <cell r="G1773"/>
          <cell r="H1773"/>
          <cell r="J1773"/>
          <cell r="K1773"/>
          <cell r="M1773"/>
          <cell r="N1773"/>
          <cell r="P1773"/>
          <cell r="Q1773"/>
          <cell r="R1773"/>
          <cell r="S1773"/>
          <cell r="T1773"/>
          <cell r="U1773"/>
          <cell r="V1773"/>
        </row>
        <row r="1774">
          <cell r="C1774"/>
          <cell r="D1774"/>
          <cell r="E1774"/>
          <cell r="F1774"/>
          <cell r="G1774"/>
          <cell r="H1774"/>
          <cell r="J1774"/>
          <cell r="K1774"/>
          <cell r="M1774"/>
          <cell r="N1774"/>
          <cell r="P1774"/>
          <cell r="Q1774"/>
          <cell r="R1774"/>
          <cell r="S1774"/>
          <cell r="T1774"/>
          <cell r="U1774"/>
          <cell r="V1774"/>
        </row>
        <row r="1775">
          <cell r="C1775"/>
          <cell r="D1775"/>
          <cell r="E1775"/>
          <cell r="F1775"/>
          <cell r="G1775"/>
          <cell r="H1775"/>
          <cell r="J1775"/>
          <cell r="K1775"/>
          <cell r="M1775"/>
          <cell r="N1775"/>
          <cell r="P1775"/>
          <cell r="Q1775"/>
          <cell r="R1775"/>
          <cell r="S1775"/>
          <cell r="T1775"/>
          <cell r="U1775"/>
          <cell r="V1775"/>
        </row>
        <row r="1776">
          <cell r="C1776"/>
          <cell r="D1776"/>
          <cell r="E1776"/>
          <cell r="F1776"/>
          <cell r="G1776"/>
          <cell r="H1776"/>
          <cell r="J1776"/>
          <cell r="K1776"/>
          <cell r="M1776"/>
          <cell r="N1776"/>
          <cell r="P1776"/>
          <cell r="Q1776"/>
          <cell r="R1776"/>
          <cell r="S1776"/>
          <cell r="T1776"/>
          <cell r="U1776"/>
          <cell r="V1776"/>
        </row>
        <row r="1777">
          <cell r="C1777"/>
          <cell r="D1777"/>
          <cell r="E1777"/>
          <cell r="F1777"/>
          <cell r="G1777"/>
          <cell r="H1777"/>
          <cell r="J1777"/>
          <cell r="K1777"/>
          <cell r="M1777"/>
          <cell r="N1777"/>
          <cell r="P1777"/>
          <cell r="Q1777"/>
          <cell r="R1777"/>
          <cell r="S1777"/>
          <cell r="T1777"/>
          <cell r="U1777"/>
          <cell r="V1777"/>
        </row>
        <row r="1778">
          <cell r="C1778"/>
          <cell r="D1778"/>
          <cell r="E1778"/>
          <cell r="F1778"/>
          <cell r="G1778"/>
          <cell r="H1778"/>
          <cell r="J1778"/>
          <cell r="K1778"/>
          <cell r="M1778"/>
          <cell r="N1778"/>
          <cell r="P1778"/>
          <cell r="Q1778"/>
          <cell r="R1778"/>
          <cell r="S1778"/>
          <cell r="T1778"/>
          <cell r="U1778"/>
          <cell r="V1778"/>
        </row>
        <row r="1779">
          <cell r="C1779"/>
          <cell r="D1779"/>
          <cell r="E1779"/>
          <cell r="F1779"/>
          <cell r="G1779"/>
          <cell r="H1779"/>
          <cell r="J1779"/>
          <cell r="K1779"/>
          <cell r="M1779"/>
          <cell r="N1779"/>
          <cell r="P1779"/>
          <cell r="Q1779"/>
          <cell r="R1779"/>
          <cell r="S1779"/>
          <cell r="T1779"/>
          <cell r="U1779"/>
          <cell r="V1779"/>
        </row>
        <row r="1780">
          <cell r="C1780"/>
          <cell r="D1780"/>
          <cell r="E1780"/>
          <cell r="F1780"/>
          <cell r="G1780"/>
          <cell r="H1780"/>
          <cell r="J1780"/>
          <cell r="K1780"/>
          <cell r="M1780"/>
          <cell r="N1780"/>
          <cell r="P1780"/>
          <cell r="Q1780"/>
          <cell r="R1780"/>
          <cell r="S1780"/>
          <cell r="T1780"/>
          <cell r="U1780"/>
          <cell r="V1780"/>
        </row>
        <row r="1781">
          <cell r="C1781"/>
          <cell r="D1781"/>
          <cell r="E1781"/>
          <cell r="F1781"/>
          <cell r="G1781"/>
          <cell r="H1781"/>
          <cell r="J1781"/>
          <cell r="K1781"/>
          <cell r="M1781"/>
          <cell r="N1781"/>
          <cell r="P1781"/>
          <cell r="Q1781"/>
          <cell r="R1781"/>
          <cell r="S1781"/>
          <cell r="T1781"/>
          <cell r="U1781"/>
          <cell r="V1781"/>
        </row>
        <row r="1782">
          <cell r="C1782"/>
          <cell r="D1782"/>
          <cell r="E1782"/>
          <cell r="F1782"/>
          <cell r="G1782"/>
          <cell r="H1782"/>
          <cell r="J1782"/>
          <cell r="K1782"/>
          <cell r="M1782"/>
          <cell r="N1782"/>
          <cell r="P1782"/>
          <cell r="Q1782"/>
          <cell r="R1782"/>
          <cell r="S1782"/>
          <cell r="T1782"/>
          <cell r="U1782"/>
          <cell r="V1782"/>
        </row>
        <row r="1783">
          <cell r="C1783"/>
          <cell r="D1783"/>
          <cell r="E1783"/>
          <cell r="F1783"/>
          <cell r="G1783"/>
          <cell r="H1783"/>
          <cell r="J1783"/>
          <cell r="K1783"/>
          <cell r="M1783"/>
          <cell r="N1783"/>
          <cell r="P1783"/>
          <cell r="Q1783"/>
          <cell r="R1783"/>
          <cell r="S1783"/>
          <cell r="T1783"/>
          <cell r="U1783"/>
          <cell r="V1783"/>
        </row>
        <row r="1784">
          <cell r="C1784"/>
          <cell r="D1784"/>
          <cell r="E1784"/>
          <cell r="F1784"/>
          <cell r="G1784"/>
          <cell r="H1784"/>
          <cell r="J1784"/>
          <cell r="K1784"/>
          <cell r="M1784"/>
          <cell r="N1784"/>
          <cell r="P1784"/>
          <cell r="Q1784"/>
          <cell r="R1784"/>
          <cell r="S1784"/>
          <cell r="T1784"/>
          <cell r="U1784"/>
          <cell r="V1784"/>
        </row>
        <row r="1785">
          <cell r="C1785"/>
          <cell r="D1785"/>
          <cell r="E1785"/>
          <cell r="F1785"/>
          <cell r="G1785"/>
          <cell r="H1785"/>
          <cell r="J1785"/>
          <cell r="K1785"/>
          <cell r="M1785"/>
          <cell r="N1785"/>
          <cell r="P1785"/>
          <cell r="Q1785"/>
          <cell r="R1785"/>
          <cell r="S1785"/>
          <cell r="T1785"/>
          <cell r="U1785"/>
          <cell r="V1785"/>
        </row>
        <row r="1786">
          <cell r="C1786"/>
          <cell r="D1786"/>
          <cell r="E1786"/>
          <cell r="F1786"/>
          <cell r="G1786"/>
          <cell r="H1786"/>
          <cell r="J1786"/>
          <cell r="K1786"/>
          <cell r="M1786"/>
          <cell r="N1786"/>
          <cell r="P1786"/>
          <cell r="Q1786"/>
          <cell r="R1786"/>
          <cell r="S1786"/>
          <cell r="T1786"/>
          <cell r="U1786"/>
          <cell r="V1786"/>
        </row>
        <row r="1787">
          <cell r="C1787"/>
          <cell r="D1787"/>
          <cell r="E1787"/>
          <cell r="F1787"/>
          <cell r="G1787"/>
          <cell r="H1787"/>
          <cell r="J1787"/>
          <cell r="K1787"/>
          <cell r="M1787"/>
          <cell r="N1787"/>
          <cell r="P1787"/>
          <cell r="Q1787"/>
          <cell r="R1787"/>
          <cell r="S1787"/>
          <cell r="T1787"/>
          <cell r="U1787"/>
          <cell r="V1787"/>
        </row>
        <row r="1788">
          <cell r="C1788"/>
          <cell r="D1788"/>
          <cell r="E1788"/>
          <cell r="F1788"/>
          <cell r="G1788"/>
          <cell r="H1788"/>
          <cell r="J1788"/>
          <cell r="K1788"/>
          <cell r="M1788"/>
          <cell r="N1788"/>
          <cell r="P1788"/>
          <cell r="Q1788"/>
          <cell r="R1788"/>
          <cell r="S1788"/>
          <cell r="T1788"/>
          <cell r="U1788"/>
          <cell r="V1788"/>
        </row>
        <row r="1789">
          <cell r="C1789"/>
          <cell r="D1789"/>
          <cell r="E1789"/>
          <cell r="F1789"/>
          <cell r="G1789"/>
          <cell r="H1789"/>
          <cell r="J1789"/>
          <cell r="K1789"/>
          <cell r="M1789"/>
          <cell r="N1789"/>
          <cell r="P1789"/>
          <cell r="Q1789"/>
          <cell r="R1789"/>
          <cell r="S1789"/>
          <cell r="T1789"/>
          <cell r="U1789"/>
          <cell r="V1789"/>
        </row>
        <row r="1790">
          <cell r="C1790"/>
          <cell r="D1790"/>
          <cell r="E1790"/>
          <cell r="F1790"/>
          <cell r="G1790"/>
          <cell r="H1790"/>
          <cell r="J1790"/>
          <cell r="K1790"/>
          <cell r="M1790"/>
          <cell r="N1790"/>
          <cell r="P1790"/>
          <cell r="Q1790"/>
          <cell r="R1790"/>
          <cell r="S1790"/>
          <cell r="T1790"/>
          <cell r="U1790"/>
          <cell r="V1790"/>
        </row>
        <row r="1791">
          <cell r="C1791"/>
          <cell r="D1791"/>
          <cell r="E1791"/>
          <cell r="F1791"/>
          <cell r="G1791"/>
          <cell r="H1791"/>
          <cell r="J1791"/>
          <cell r="K1791"/>
          <cell r="M1791"/>
          <cell r="N1791"/>
          <cell r="P1791"/>
          <cell r="Q1791"/>
          <cell r="R1791"/>
          <cell r="S1791"/>
          <cell r="T1791"/>
          <cell r="U1791"/>
          <cell r="V1791"/>
        </row>
        <row r="1792">
          <cell r="C1792"/>
          <cell r="D1792"/>
          <cell r="E1792"/>
          <cell r="F1792"/>
          <cell r="G1792"/>
          <cell r="H1792"/>
          <cell r="J1792"/>
          <cell r="K1792"/>
          <cell r="M1792"/>
          <cell r="N1792"/>
          <cell r="P1792"/>
          <cell r="Q1792"/>
          <cell r="R1792"/>
          <cell r="S1792"/>
          <cell r="T1792"/>
          <cell r="U1792"/>
          <cell r="V1792"/>
        </row>
        <row r="1793">
          <cell r="C1793"/>
          <cell r="D1793"/>
          <cell r="E1793"/>
          <cell r="F1793"/>
          <cell r="G1793"/>
          <cell r="H1793"/>
          <cell r="J1793"/>
          <cell r="K1793"/>
          <cell r="M1793"/>
          <cell r="N1793"/>
          <cell r="P1793"/>
          <cell r="Q1793"/>
          <cell r="R1793"/>
          <cell r="S1793"/>
          <cell r="T1793"/>
          <cell r="U1793"/>
          <cell r="V1793"/>
        </row>
        <row r="1794">
          <cell r="C1794"/>
          <cell r="D1794"/>
          <cell r="E1794"/>
          <cell r="F1794"/>
          <cell r="G1794"/>
          <cell r="H1794"/>
          <cell r="J1794"/>
          <cell r="K1794"/>
          <cell r="M1794"/>
          <cell r="N1794"/>
          <cell r="P1794"/>
          <cell r="Q1794"/>
          <cell r="R1794"/>
          <cell r="S1794"/>
          <cell r="T1794"/>
          <cell r="U1794"/>
          <cell r="V1794"/>
        </row>
        <row r="1795">
          <cell r="C1795"/>
          <cell r="D1795"/>
          <cell r="E1795"/>
          <cell r="F1795"/>
          <cell r="G1795"/>
          <cell r="H1795"/>
          <cell r="J1795"/>
          <cell r="K1795"/>
          <cell r="M1795"/>
          <cell r="N1795"/>
          <cell r="P1795"/>
          <cell r="Q1795"/>
          <cell r="R1795"/>
          <cell r="S1795"/>
          <cell r="T1795"/>
          <cell r="U1795"/>
          <cell r="V1795"/>
        </row>
        <row r="1796">
          <cell r="C1796"/>
          <cell r="D1796"/>
          <cell r="E1796"/>
          <cell r="F1796"/>
          <cell r="G1796"/>
          <cell r="H1796"/>
          <cell r="J1796"/>
          <cell r="K1796"/>
          <cell r="M1796"/>
          <cell r="N1796"/>
          <cell r="P1796"/>
          <cell r="Q1796"/>
          <cell r="R1796"/>
          <cell r="S1796"/>
          <cell r="T1796"/>
          <cell r="U1796"/>
          <cell r="V1796"/>
        </row>
        <row r="1797">
          <cell r="C1797"/>
          <cell r="D1797"/>
          <cell r="E1797"/>
          <cell r="F1797"/>
          <cell r="G1797"/>
          <cell r="H1797"/>
          <cell r="J1797"/>
          <cell r="K1797"/>
          <cell r="M1797"/>
          <cell r="N1797"/>
          <cell r="P1797"/>
          <cell r="Q1797"/>
          <cell r="R1797"/>
          <cell r="S1797"/>
          <cell r="T1797"/>
          <cell r="U1797"/>
          <cell r="V1797"/>
        </row>
        <row r="1798">
          <cell r="C1798"/>
          <cell r="D1798"/>
          <cell r="E1798"/>
          <cell r="F1798"/>
          <cell r="G1798"/>
          <cell r="H1798"/>
          <cell r="J1798"/>
          <cell r="K1798"/>
          <cell r="M1798"/>
          <cell r="N1798"/>
          <cell r="P1798"/>
          <cell r="Q1798"/>
          <cell r="R1798"/>
          <cell r="S1798"/>
          <cell r="T1798"/>
          <cell r="U1798"/>
          <cell r="V1798"/>
        </row>
        <row r="1799">
          <cell r="C1799"/>
          <cell r="D1799"/>
          <cell r="E1799"/>
          <cell r="F1799"/>
          <cell r="G1799"/>
          <cell r="H1799"/>
          <cell r="J1799"/>
          <cell r="K1799"/>
          <cell r="M1799"/>
          <cell r="N1799"/>
          <cell r="P1799"/>
          <cell r="Q1799"/>
          <cell r="R1799"/>
          <cell r="S1799"/>
          <cell r="T1799"/>
          <cell r="U1799"/>
          <cell r="V1799"/>
        </row>
        <row r="1800">
          <cell r="C1800"/>
          <cell r="D1800"/>
          <cell r="E1800"/>
          <cell r="F1800"/>
          <cell r="G1800"/>
          <cell r="H1800"/>
          <cell r="J1800"/>
          <cell r="K1800"/>
          <cell r="M1800"/>
          <cell r="N1800"/>
          <cell r="P1800"/>
          <cell r="Q1800"/>
          <cell r="R1800"/>
          <cell r="S1800"/>
          <cell r="T1800"/>
          <cell r="U1800"/>
          <cell r="V1800"/>
        </row>
        <row r="1801">
          <cell r="C1801"/>
          <cell r="D1801"/>
          <cell r="E1801"/>
          <cell r="F1801"/>
          <cell r="G1801"/>
          <cell r="H1801"/>
          <cell r="J1801"/>
          <cell r="K1801"/>
          <cell r="M1801"/>
          <cell r="N1801"/>
          <cell r="P1801"/>
          <cell r="Q1801"/>
          <cell r="R1801"/>
          <cell r="S1801"/>
          <cell r="T1801"/>
          <cell r="U1801"/>
          <cell r="V1801"/>
        </row>
        <row r="1802">
          <cell r="C1802"/>
          <cell r="D1802"/>
          <cell r="E1802"/>
          <cell r="F1802"/>
          <cell r="G1802"/>
          <cell r="H1802"/>
          <cell r="J1802"/>
          <cell r="K1802"/>
          <cell r="M1802"/>
          <cell r="N1802"/>
          <cell r="P1802"/>
          <cell r="Q1802"/>
          <cell r="R1802"/>
          <cell r="S1802"/>
          <cell r="T1802"/>
          <cell r="U1802"/>
          <cell r="V1802"/>
        </row>
        <row r="1803">
          <cell r="C1803"/>
          <cell r="D1803"/>
          <cell r="E1803"/>
          <cell r="F1803"/>
          <cell r="G1803"/>
          <cell r="H1803"/>
          <cell r="J1803"/>
          <cell r="K1803"/>
          <cell r="M1803"/>
          <cell r="N1803"/>
          <cell r="P1803"/>
          <cell r="Q1803"/>
          <cell r="R1803"/>
          <cell r="S1803"/>
          <cell r="T1803"/>
          <cell r="U1803"/>
          <cell r="V1803"/>
        </row>
        <row r="1804">
          <cell r="C1804"/>
          <cell r="D1804"/>
          <cell r="E1804"/>
          <cell r="F1804"/>
          <cell r="G1804"/>
          <cell r="H1804"/>
          <cell r="J1804"/>
          <cell r="K1804"/>
          <cell r="M1804"/>
          <cell r="N1804"/>
          <cell r="P1804"/>
          <cell r="Q1804"/>
          <cell r="R1804"/>
          <cell r="S1804"/>
          <cell r="T1804"/>
          <cell r="U1804"/>
          <cell r="V1804"/>
        </row>
        <row r="1805">
          <cell r="C1805"/>
          <cell r="D1805"/>
          <cell r="E1805"/>
          <cell r="F1805"/>
          <cell r="G1805"/>
          <cell r="H1805"/>
          <cell r="J1805"/>
          <cell r="K1805"/>
          <cell r="M1805"/>
          <cell r="N1805"/>
          <cell r="P1805"/>
          <cell r="Q1805"/>
          <cell r="R1805"/>
          <cell r="S1805"/>
          <cell r="T1805"/>
          <cell r="U1805"/>
          <cell r="V1805"/>
        </row>
        <row r="1806">
          <cell r="C1806"/>
          <cell r="D1806"/>
          <cell r="E1806"/>
          <cell r="F1806"/>
          <cell r="G1806"/>
          <cell r="H1806"/>
          <cell r="J1806"/>
          <cell r="K1806"/>
          <cell r="M1806"/>
          <cell r="N1806"/>
          <cell r="P1806"/>
          <cell r="Q1806"/>
          <cell r="R1806"/>
          <cell r="S1806"/>
          <cell r="T1806"/>
          <cell r="U1806"/>
          <cell r="V1806"/>
        </row>
        <row r="1807">
          <cell r="C1807"/>
          <cell r="D1807"/>
          <cell r="E1807"/>
          <cell r="F1807"/>
          <cell r="G1807"/>
          <cell r="H1807"/>
          <cell r="J1807"/>
          <cell r="K1807"/>
          <cell r="M1807"/>
          <cell r="N1807"/>
          <cell r="P1807"/>
          <cell r="Q1807"/>
          <cell r="R1807"/>
          <cell r="S1807"/>
          <cell r="T1807"/>
          <cell r="U1807"/>
          <cell r="V1807"/>
        </row>
        <row r="1808">
          <cell r="C1808"/>
          <cell r="D1808"/>
          <cell r="E1808"/>
          <cell r="F1808"/>
          <cell r="G1808"/>
          <cell r="H1808"/>
          <cell r="J1808"/>
          <cell r="K1808"/>
          <cell r="M1808"/>
          <cell r="N1808"/>
          <cell r="P1808"/>
          <cell r="Q1808"/>
          <cell r="R1808"/>
          <cell r="S1808"/>
          <cell r="T1808"/>
          <cell r="U1808"/>
          <cell r="V1808"/>
        </row>
        <row r="1809">
          <cell r="C1809"/>
          <cell r="D1809"/>
          <cell r="E1809"/>
          <cell r="F1809"/>
          <cell r="G1809"/>
          <cell r="H1809"/>
          <cell r="J1809"/>
          <cell r="K1809"/>
          <cell r="M1809"/>
          <cell r="N1809"/>
          <cell r="P1809"/>
          <cell r="Q1809"/>
          <cell r="R1809"/>
          <cell r="S1809"/>
          <cell r="T1809"/>
          <cell r="U1809"/>
          <cell r="V1809"/>
        </row>
        <row r="1810">
          <cell r="C1810"/>
          <cell r="D1810"/>
          <cell r="E1810"/>
          <cell r="F1810"/>
          <cell r="G1810"/>
          <cell r="H1810"/>
          <cell r="J1810"/>
          <cell r="K1810"/>
          <cell r="M1810"/>
          <cell r="N1810"/>
          <cell r="P1810"/>
          <cell r="Q1810"/>
          <cell r="R1810"/>
          <cell r="S1810"/>
          <cell r="T1810"/>
          <cell r="U1810"/>
          <cell r="V1810"/>
        </row>
        <row r="1811">
          <cell r="C1811"/>
          <cell r="D1811"/>
          <cell r="E1811"/>
          <cell r="F1811"/>
          <cell r="G1811"/>
          <cell r="H1811"/>
          <cell r="J1811"/>
          <cell r="K1811"/>
          <cell r="M1811"/>
          <cell r="N1811"/>
          <cell r="P1811"/>
          <cell r="Q1811"/>
          <cell r="R1811"/>
          <cell r="S1811"/>
          <cell r="T1811"/>
          <cell r="U1811"/>
          <cell r="V1811"/>
        </row>
        <row r="1812">
          <cell r="C1812"/>
          <cell r="D1812"/>
          <cell r="E1812"/>
          <cell r="F1812"/>
          <cell r="G1812"/>
          <cell r="H1812"/>
          <cell r="J1812"/>
          <cell r="K1812"/>
          <cell r="M1812"/>
          <cell r="N1812"/>
          <cell r="P1812"/>
          <cell r="Q1812"/>
          <cell r="R1812"/>
          <cell r="S1812"/>
          <cell r="T1812"/>
          <cell r="U1812"/>
          <cell r="V1812"/>
        </row>
        <row r="1813">
          <cell r="C1813"/>
          <cell r="D1813"/>
          <cell r="E1813"/>
          <cell r="F1813"/>
          <cell r="G1813"/>
          <cell r="H1813"/>
          <cell r="J1813"/>
          <cell r="K1813"/>
          <cell r="M1813"/>
          <cell r="N1813"/>
          <cell r="P1813"/>
          <cell r="Q1813"/>
          <cell r="R1813"/>
          <cell r="S1813"/>
          <cell r="T1813"/>
          <cell r="U1813"/>
          <cell r="V1813"/>
        </row>
        <row r="1814">
          <cell r="C1814"/>
          <cell r="D1814"/>
          <cell r="E1814"/>
          <cell r="F1814"/>
          <cell r="G1814"/>
          <cell r="H1814"/>
          <cell r="J1814"/>
          <cell r="K1814"/>
          <cell r="M1814"/>
          <cell r="N1814"/>
          <cell r="P1814"/>
          <cell r="Q1814"/>
          <cell r="R1814"/>
          <cell r="S1814"/>
          <cell r="T1814"/>
          <cell r="U1814"/>
          <cell r="V1814"/>
        </row>
        <row r="1815">
          <cell r="C1815"/>
          <cell r="D1815"/>
          <cell r="E1815"/>
          <cell r="F1815"/>
          <cell r="G1815"/>
          <cell r="H1815"/>
          <cell r="J1815"/>
          <cell r="K1815"/>
          <cell r="M1815"/>
          <cell r="N1815"/>
          <cell r="P1815"/>
          <cell r="Q1815"/>
          <cell r="R1815"/>
          <cell r="S1815"/>
          <cell r="T1815"/>
          <cell r="U1815"/>
          <cell r="V1815"/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A99B-762A-492A-9CEE-F234E98F4946}">
  <sheetPr transitionEvaluation="1">
    <tabColor rgb="FF00B050"/>
    <pageSetUpPr fitToPage="1"/>
  </sheetPr>
  <dimension ref="A1:Y1815"/>
  <sheetViews>
    <sheetView tabSelected="1" topLeftCell="B1" workbookViewId="0">
      <selection activeCell="E9" sqref="E9"/>
    </sheetView>
  </sheetViews>
  <sheetFormatPr defaultColWidth="12.5703125" defaultRowHeight="15.75" outlineLevelCol="1" x14ac:dyDescent="0.25"/>
  <cols>
    <col min="1" max="1" width="12.5703125" style="1" hidden="1" customWidth="1" outlineLevel="1"/>
    <col min="2" max="2" width="28" style="1" customWidth="1" collapsed="1"/>
    <col min="3" max="5" width="16.42578125" style="8" customWidth="1"/>
    <col min="6" max="6" width="5" style="8" customWidth="1"/>
    <col min="7" max="7" width="16.42578125" style="8" customWidth="1"/>
    <col min="8" max="8" width="16.42578125" style="8" hidden="1" customWidth="1"/>
    <col min="9" max="9" width="16.42578125" style="24" customWidth="1"/>
    <col min="10" max="11" width="16.42578125" style="8" customWidth="1"/>
    <col min="12" max="12" width="12.85546875" style="17" bestFit="1" customWidth="1"/>
    <col min="13" max="13" width="16.5703125" style="8" customWidth="1"/>
    <col min="14" max="14" width="16.5703125" style="8" hidden="1" customWidth="1"/>
    <col min="15" max="15" width="16.5703125" style="17" customWidth="1"/>
    <col min="16" max="16" width="16.5703125" style="8" customWidth="1"/>
    <col min="17" max="17" width="8.7109375" style="8" customWidth="1"/>
    <col min="18" max="21" width="16.42578125" style="8" customWidth="1"/>
    <col min="22" max="22" width="17" style="8" customWidth="1"/>
    <col min="23" max="23" width="3.140625" style="1" customWidth="1"/>
    <col min="24" max="26" width="12.5703125" style="1" customWidth="1"/>
    <col min="27" max="16384" width="12.5703125" style="1"/>
  </cols>
  <sheetData>
    <row r="1" spans="1:25" x14ac:dyDescent="0.25">
      <c r="B1" s="162" t="s">
        <v>0</v>
      </c>
      <c r="C1" s="41"/>
      <c r="D1" s="6"/>
      <c r="E1" s="4"/>
      <c r="F1" s="4"/>
      <c r="G1" s="6"/>
      <c r="H1" s="6"/>
      <c r="I1" s="5"/>
      <c r="J1" s="3"/>
      <c r="K1" s="3"/>
      <c r="L1" s="6"/>
      <c r="M1" s="3"/>
      <c r="N1" s="3"/>
      <c r="O1" s="6"/>
      <c r="P1" s="3"/>
      <c r="Q1" s="3"/>
      <c r="R1" s="7"/>
      <c r="S1" s="7"/>
      <c r="T1" s="7"/>
    </row>
    <row r="2" spans="1:25" x14ac:dyDescent="0.25">
      <c r="B2" s="162" t="s">
        <v>1</v>
      </c>
      <c r="C2" s="41"/>
      <c r="D2" s="9"/>
      <c r="E2" s="10"/>
      <c r="F2" s="10"/>
      <c r="G2" s="12"/>
      <c r="H2" s="12"/>
      <c r="I2" s="11"/>
      <c r="J2" s="10"/>
      <c r="K2" s="10"/>
      <c r="L2" s="12"/>
      <c r="M2" s="10"/>
      <c r="N2" s="10"/>
      <c r="O2" s="12"/>
      <c r="P2" s="10"/>
      <c r="Q2" s="10"/>
      <c r="R2" s="13"/>
      <c r="S2" s="13"/>
      <c r="T2" s="13"/>
    </row>
    <row r="3" spans="1:25" ht="16.5" thickBot="1" x14ac:dyDescent="0.3">
      <c r="B3" s="2"/>
      <c r="C3" s="10"/>
      <c r="D3" s="14"/>
      <c r="E3" s="10"/>
      <c r="F3" s="10"/>
      <c r="G3" s="15"/>
      <c r="H3" s="14"/>
      <c r="I3" s="16"/>
      <c r="J3" s="14"/>
      <c r="K3" s="10"/>
      <c r="L3" s="12"/>
      <c r="M3" s="10"/>
      <c r="N3" s="10"/>
      <c r="O3" s="12"/>
      <c r="P3" s="10"/>
      <c r="Q3" s="10"/>
      <c r="R3" s="13"/>
      <c r="S3" s="13"/>
      <c r="T3" s="13"/>
    </row>
    <row r="4" spans="1:25" ht="16.5" thickBot="1" x14ac:dyDescent="0.3">
      <c r="B4" s="2"/>
      <c r="C4" s="186" t="s">
        <v>2</v>
      </c>
      <c r="D4" s="187"/>
      <c r="E4" s="188"/>
      <c r="G4" s="189" t="s">
        <v>3</v>
      </c>
      <c r="H4" s="190"/>
      <c r="I4" s="190"/>
      <c r="J4" s="190"/>
      <c r="K4" s="191"/>
      <c r="M4" s="189" t="s">
        <v>4</v>
      </c>
      <c r="N4" s="190"/>
      <c r="O4" s="190"/>
      <c r="P4" s="191"/>
      <c r="R4" s="192" t="s">
        <v>5</v>
      </c>
      <c r="S4" s="193"/>
      <c r="T4" s="193"/>
      <c r="U4" s="194"/>
      <c r="V4" s="195"/>
    </row>
    <row r="5" spans="1:25" s="18" customFormat="1" ht="61.9" customHeight="1" x14ac:dyDescent="0.25">
      <c r="B5" s="163" t="s">
        <v>6</v>
      </c>
      <c r="C5" s="164" t="s">
        <v>7</v>
      </c>
      <c r="D5" s="164" t="s">
        <v>12</v>
      </c>
      <c r="E5" s="165" t="s">
        <v>8</v>
      </c>
      <c r="F5" s="19"/>
      <c r="G5" s="164" t="s">
        <v>9</v>
      </c>
      <c r="H5" s="166" t="s">
        <v>10</v>
      </c>
      <c r="I5" s="167" t="s">
        <v>11</v>
      </c>
      <c r="J5" s="164" t="s">
        <v>12</v>
      </c>
      <c r="K5" s="168" t="s">
        <v>8</v>
      </c>
      <c r="L5" s="19"/>
      <c r="M5" s="164" t="s">
        <v>13</v>
      </c>
      <c r="N5" s="166" t="s">
        <v>10</v>
      </c>
      <c r="O5" s="169" t="s">
        <v>12</v>
      </c>
      <c r="P5" s="168" t="s">
        <v>8</v>
      </c>
      <c r="Q5" s="19"/>
      <c r="R5" s="170" t="s">
        <v>14</v>
      </c>
      <c r="S5" s="170" t="s">
        <v>15</v>
      </c>
      <c r="T5" s="170" t="s">
        <v>16</v>
      </c>
      <c r="U5" s="170" t="s">
        <v>17</v>
      </c>
      <c r="V5" s="170" t="s">
        <v>18</v>
      </c>
    </row>
    <row r="6" spans="1:25" ht="15" x14ac:dyDescent="0.2">
      <c r="A6" s="1" t="s">
        <v>19</v>
      </c>
      <c r="B6" s="20" t="s">
        <v>20</v>
      </c>
      <c r="C6" s="21">
        <v>30179.7</v>
      </c>
      <c r="D6" s="22">
        <v>65775</v>
      </c>
      <c r="E6" s="23">
        <f t="shared" ref="E6:E43" si="0">SUM(C6:D6)</f>
        <v>95954.7</v>
      </c>
      <c r="F6" s="24"/>
      <c r="G6" s="21">
        <v>12633.55</v>
      </c>
      <c r="H6" s="22"/>
      <c r="I6" s="21">
        <v>4895.04</v>
      </c>
      <c r="J6" s="22">
        <v>37010.980000000003</v>
      </c>
      <c r="K6" s="22">
        <f t="shared" ref="K6:K43" si="1">SUM(G6:J6)</f>
        <v>54539.570000000007</v>
      </c>
      <c r="L6" s="24"/>
      <c r="M6" s="21">
        <f t="shared" ref="M6:M43" si="2">C6-G6</f>
        <v>17546.150000000001</v>
      </c>
      <c r="N6" s="22">
        <f t="shared" ref="N6:N20" si="3">-H6</f>
        <v>0</v>
      </c>
      <c r="O6" s="22">
        <f t="shared" ref="O6:O43" si="4">D6-J6-I6</f>
        <v>23868.979999999996</v>
      </c>
      <c r="P6" s="22">
        <f t="shared" ref="P6:P43" si="5">M6+N6+O6</f>
        <v>41415.129999999997</v>
      </c>
      <c r="Q6" s="24"/>
      <c r="R6" s="22">
        <v>338779.17</v>
      </c>
      <c r="S6" s="171">
        <f t="shared" ref="S6:S43" si="6">R6+P6</f>
        <v>380194.3</v>
      </c>
      <c r="T6" s="171">
        <f t="shared" ref="T6:T43" si="7">R6-S6</f>
        <v>-41415.130000000005</v>
      </c>
      <c r="U6" s="22">
        <v>53628.9</v>
      </c>
      <c r="V6" s="22">
        <f t="shared" ref="V6:V43" si="8">S6-U6</f>
        <v>326565.39999999997</v>
      </c>
      <c r="W6" s="25"/>
      <c r="X6" s="26"/>
      <c r="Y6" s="27"/>
    </row>
    <row r="7" spans="1:25" ht="15" x14ac:dyDescent="0.2">
      <c r="A7" s="1" t="s">
        <v>21</v>
      </c>
      <c r="B7" s="20" t="s">
        <v>22</v>
      </c>
      <c r="C7" s="21">
        <v>100275.77999999998</v>
      </c>
      <c r="D7" s="22">
        <v>49758.5</v>
      </c>
      <c r="E7" s="23">
        <f t="shared" si="0"/>
        <v>150034.27999999997</v>
      </c>
      <c r="F7" s="24"/>
      <c r="G7" s="21">
        <v>20347.850000000002</v>
      </c>
      <c r="H7" s="22"/>
      <c r="I7" s="21">
        <v>9090.5300000000007</v>
      </c>
      <c r="J7" s="22">
        <v>28885.21</v>
      </c>
      <c r="K7" s="22">
        <f t="shared" si="1"/>
        <v>58323.590000000004</v>
      </c>
      <c r="L7" s="24"/>
      <c r="M7" s="21">
        <f t="shared" si="2"/>
        <v>79927.929999999978</v>
      </c>
      <c r="N7" s="22">
        <f t="shared" si="3"/>
        <v>0</v>
      </c>
      <c r="O7" s="22">
        <f t="shared" si="4"/>
        <v>11782.76</v>
      </c>
      <c r="P7" s="22">
        <f t="shared" si="5"/>
        <v>91710.689999999973</v>
      </c>
      <c r="Q7" s="24"/>
      <c r="R7" s="22">
        <v>1047635.61</v>
      </c>
      <c r="S7" s="171">
        <f t="shared" si="6"/>
        <v>1139346.3</v>
      </c>
      <c r="T7" s="171">
        <f t="shared" si="7"/>
        <v>-91710.690000000061</v>
      </c>
      <c r="U7" s="22">
        <v>40579</v>
      </c>
      <c r="V7" s="22">
        <f t="shared" si="8"/>
        <v>1098767.3</v>
      </c>
      <c r="W7" s="28"/>
      <c r="X7" s="26"/>
      <c r="Y7" s="27"/>
    </row>
    <row r="8" spans="1:25" ht="15" x14ac:dyDescent="0.2">
      <c r="A8" s="1" t="s">
        <v>23</v>
      </c>
      <c r="B8" s="20" t="s">
        <v>24</v>
      </c>
      <c r="C8" s="21">
        <v>14405.56</v>
      </c>
      <c r="D8" s="22">
        <v>0</v>
      </c>
      <c r="E8" s="23">
        <f t="shared" si="0"/>
        <v>14405.56</v>
      </c>
      <c r="F8" s="24"/>
      <c r="G8" s="21">
        <v>3093.94</v>
      </c>
      <c r="H8" s="22"/>
      <c r="I8" s="21">
        <v>9999.9999999999982</v>
      </c>
      <c r="J8" s="22">
        <v>0</v>
      </c>
      <c r="K8" s="22">
        <f t="shared" si="1"/>
        <v>13093.939999999999</v>
      </c>
      <c r="L8" s="24"/>
      <c r="M8" s="21">
        <f t="shared" si="2"/>
        <v>11311.619999999999</v>
      </c>
      <c r="N8" s="22">
        <f t="shared" si="3"/>
        <v>0</v>
      </c>
      <c r="O8" s="22">
        <f t="shared" si="4"/>
        <v>-9999.9999999999982</v>
      </c>
      <c r="P8" s="22">
        <f t="shared" si="5"/>
        <v>1311.6200000000008</v>
      </c>
      <c r="Q8" s="24"/>
      <c r="R8" s="22">
        <v>24315.09</v>
      </c>
      <c r="S8" s="171">
        <f t="shared" si="6"/>
        <v>25626.71</v>
      </c>
      <c r="T8" s="171">
        <f t="shared" si="7"/>
        <v>-1311.619999999999</v>
      </c>
      <c r="U8" s="22">
        <v>14700</v>
      </c>
      <c r="V8" s="22">
        <f t="shared" si="8"/>
        <v>10926.71</v>
      </c>
      <c r="X8" s="26"/>
      <c r="Y8" s="27"/>
    </row>
    <row r="9" spans="1:25" ht="15" x14ac:dyDescent="0.2">
      <c r="A9" s="1" t="s">
        <v>29</v>
      </c>
      <c r="B9" s="20" t="s">
        <v>30</v>
      </c>
      <c r="C9" s="21">
        <v>113092.55999999997</v>
      </c>
      <c r="D9" s="22">
        <v>150057.41</v>
      </c>
      <c r="E9" s="23">
        <f t="shared" si="0"/>
        <v>263149.96999999997</v>
      </c>
      <c r="F9" s="24"/>
      <c r="G9" s="21">
        <v>12040.37</v>
      </c>
      <c r="H9" s="22"/>
      <c r="I9" s="21">
        <v>2645.09</v>
      </c>
      <c r="J9" s="22">
        <v>118343.46999999999</v>
      </c>
      <c r="K9" s="22">
        <f t="shared" si="1"/>
        <v>133028.93</v>
      </c>
      <c r="L9" s="24"/>
      <c r="M9" s="21">
        <f t="shared" si="2"/>
        <v>101052.18999999997</v>
      </c>
      <c r="N9" s="22">
        <f t="shared" si="3"/>
        <v>0</v>
      </c>
      <c r="O9" s="22">
        <f t="shared" si="4"/>
        <v>29068.850000000017</v>
      </c>
      <c r="P9" s="22">
        <f t="shared" si="5"/>
        <v>130121.04</v>
      </c>
      <c r="Q9" s="24"/>
      <c r="R9" s="22">
        <v>1353194.27</v>
      </c>
      <c r="S9" s="171">
        <f t="shared" si="6"/>
        <v>1483315.31</v>
      </c>
      <c r="T9" s="171">
        <f t="shared" si="7"/>
        <v>-130121.04000000004</v>
      </c>
      <c r="U9" s="22">
        <v>114202.5</v>
      </c>
      <c r="V9" s="22">
        <f t="shared" si="8"/>
        <v>1369112.81</v>
      </c>
      <c r="X9" s="26"/>
      <c r="Y9" s="27"/>
    </row>
    <row r="10" spans="1:25" ht="15" x14ac:dyDescent="0.2">
      <c r="A10" s="1" t="s">
        <v>25</v>
      </c>
      <c r="B10" s="20" t="s">
        <v>26</v>
      </c>
      <c r="C10" s="21">
        <v>73062.239999999991</v>
      </c>
      <c r="D10" s="22">
        <v>90261.75</v>
      </c>
      <c r="E10" s="23">
        <f t="shared" si="0"/>
        <v>163323.99</v>
      </c>
      <c r="F10" s="24"/>
      <c r="G10" s="21">
        <v>10143.329999999998</v>
      </c>
      <c r="H10" s="22"/>
      <c r="I10" s="21">
        <v>1925.1000000000004</v>
      </c>
      <c r="J10" s="22">
        <v>58543.020000000004</v>
      </c>
      <c r="K10" s="22">
        <f t="shared" si="1"/>
        <v>70611.45</v>
      </c>
      <c r="L10" s="24"/>
      <c r="M10" s="21">
        <f t="shared" si="2"/>
        <v>62918.909999999989</v>
      </c>
      <c r="N10" s="22">
        <f t="shared" si="3"/>
        <v>0</v>
      </c>
      <c r="O10" s="22">
        <f t="shared" si="4"/>
        <v>29793.629999999997</v>
      </c>
      <c r="P10" s="22">
        <f t="shared" si="5"/>
        <v>92712.539999999979</v>
      </c>
      <c r="Q10" s="24"/>
      <c r="R10" s="22">
        <v>932768.9</v>
      </c>
      <c r="S10" s="171">
        <f t="shared" si="6"/>
        <v>1025481.44</v>
      </c>
      <c r="T10" s="171">
        <f t="shared" si="7"/>
        <v>-92712.539999999921</v>
      </c>
      <c r="U10" s="22">
        <v>231609.5</v>
      </c>
      <c r="V10" s="22">
        <f t="shared" si="8"/>
        <v>793871.94</v>
      </c>
      <c r="X10" s="26"/>
      <c r="Y10" s="27"/>
    </row>
    <row r="11" spans="1:25" ht="15" x14ac:dyDescent="0.2">
      <c r="A11" s="1" t="s">
        <v>27</v>
      </c>
      <c r="B11" s="20" t="s">
        <v>28</v>
      </c>
      <c r="C11" s="21">
        <v>160171.56000000003</v>
      </c>
      <c r="D11" s="22">
        <v>137445.19999999998</v>
      </c>
      <c r="E11" s="23">
        <f t="shared" si="0"/>
        <v>297616.76</v>
      </c>
      <c r="F11" s="24"/>
      <c r="G11" s="21">
        <v>56790.2</v>
      </c>
      <c r="H11" s="22"/>
      <c r="I11" s="21">
        <v>6836.99</v>
      </c>
      <c r="J11" s="22">
        <v>86464.680000000008</v>
      </c>
      <c r="K11" s="22">
        <f t="shared" si="1"/>
        <v>150091.87</v>
      </c>
      <c r="L11" s="24"/>
      <c r="M11" s="21">
        <f t="shared" si="2"/>
        <v>103381.36000000003</v>
      </c>
      <c r="N11" s="22">
        <f t="shared" si="3"/>
        <v>0</v>
      </c>
      <c r="O11" s="22">
        <f t="shared" si="4"/>
        <v>44143.529999999977</v>
      </c>
      <c r="P11" s="22">
        <f t="shared" si="5"/>
        <v>147524.89000000001</v>
      </c>
      <c r="Q11" s="24"/>
      <c r="R11" s="22">
        <v>3638065.34</v>
      </c>
      <c r="S11" s="171">
        <f t="shared" si="6"/>
        <v>3785590.23</v>
      </c>
      <c r="T11" s="171">
        <f t="shared" si="7"/>
        <v>-147524.89000000013</v>
      </c>
      <c r="U11" s="22">
        <v>331937.51999999996</v>
      </c>
      <c r="V11" s="22">
        <f t="shared" si="8"/>
        <v>3453652.71</v>
      </c>
      <c r="X11" s="26"/>
      <c r="Y11" s="27"/>
    </row>
    <row r="12" spans="1:25" ht="15" x14ac:dyDescent="0.2">
      <c r="A12" s="1" t="s">
        <v>31</v>
      </c>
      <c r="B12" s="20" t="s">
        <v>32</v>
      </c>
      <c r="C12" s="21">
        <v>47446.35</v>
      </c>
      <c r="D12" s="22">
        <v>150507.63999999998</v>
      </c>
      <c r="E12" s="23">
        <f t="shared" si="0"/>
        <v>197953.99</v>
      </c>
      <c r="F12" s="24"/>
      <c r="G12" s="21">
        <v>1157.9700000000003</v>
      </c>
      <c r="H12" s="22"/>
      <c r="I12" s="21">
        <v>156.87999999999738</v>
      </c>
      <c r="J12" s="22">
        <v>147774.25</v>
      </c>
      <c r="K12" s="22">
        <f t="shared" si="1"/>
        <v>149089.1</v>
      </c>
      <c r="L12" s="24"/>
      <c r="M12" s="21">
        <f t="shared" si="2"/>
        <v>46288.38</v>
      </c>
      <c r="N12" s="22">
        <f t="shared" si="3"/>
        <v>0</v>
      </c>
      <c r="O12" s="22">
        <f t="shared" si="4"/>
        <v>2576.5099999999875</v>
      </c>
      <c r="P12" s="22">
        <f t="shared" si="5"/>
        <v>48864.889999999985</v>
      </c>
      <c r="Q12" s="24"/>
      <c r="R12" s="22">
        <v>708320.14</v>
      </c>
      <c r="S12" s="171">
        <f t="shared" si="6"/>
        <v>757185.03</v>
      </c>
      <c r="T12" s="171">
        <f t="shared" si="7"/>
        <v>-48864.890000000014</v>
      </c>
      <c r="U12" s="22">
        <v>62645.165000000001</v>
      </c>
      <c r="V12" s="22">
        <f t="shared" si="8"/>
        <v>694539.86499999999</v>
      </c>
      <c r="X12" s="26"/>
      <c r="Y12" s="27"/>
    </row>
    <row r="13" spans="1:25" ht="15" x14ac:dyDescent="0.2">
      <c r="A13" s="1" t="s">
        <v>33</v>
      </c>
      <c r="B13" s="20" t="s">
        <v>34</v>
      </c>
      <c r="C13" s="21">
        <v>21952.600000000002</v>
      </c>
      <c r="D13" s="22">
        <v>51050</v>
      </c>
      <c r="E13" s="23">
        <f t="shared" si="0"/>
        <v>73002.600000000006</v>
      </c>
      <c r="F13" s="24"/>
      <c r="G13" s="21">
        <v>1598.5</v>
      </c>
      <c r="H13" s="22"/>
      <c r="I13" s="21">
        <v>10000</v>
      </c>
      <c r="J13" s="22">
        <v>40557.82</v>
      </c>
      <c r="K13" s="22">
        <f t="shared" si="1"/>
        <v>52156.32</v>
      </c>
      <c r="L13" s="24"/>
      <c r="M13" s="21">
        <f t="shared" si="2"/>
        <v>20354.100000000002</v>
      </c>
      <c r="N13" s="22">
        <f t="shared" si="3"/>
        <v>0</v>
      </c>
      <c r="O13" s="22">
        <f t="shared" si="4"/>
        <v>492.18000000000029</v>
      </c>
      <c r="P13" s="22">
        <f t="shared" si="5"/>
        <v>20846.280000000002</v>
      </c>
      <c r="Q13" s="24"/>
      <c r="R13" s="22">
        <v>378065.94</v>
      </c>
      <c r="S13" s="171">
        <f t="shared" si="6"/>
        <v>398912.22000000003</v>
      </c>
      <c r="T13" s="171">
        <f t="shared" si="7"/>
        <v>-20846.280000000028</v>
      </c>
      <c r="U13" s="22">
        <v>41314.5</v>
      </c>
      <c r="V13" s="22">
        <f t="shared" si="8"/>
        <v>357597.72000000003</v>
      </c>
      <c r="X13" s="26"/>
      <c r="Y13" s="27"/>
    </row>
    <row r="14" spans="1:25" ht="15" x14ac:dyDescent="0.2">
      <c r="A14" s="1" t="s">
        <v>35</v>
      </c>
      <c r="B14" s="20" t="s">
        <v>36</v>
      </c>
      <c r="C14" s="21">
        <v>20651.77</v>
      </c>
      <c r="D14" s="22">
        <v>39146.01</v>
      </c>
      <c r="E14" s="23">
        <f t="shared" si="0"/>
        <v>59797.78</v>
      </c>
      <c r="F14" s="24"/>
      <c r="G14" s="21">
        <v>21886.179999999997</v>
      </c>
      <c r="H14" s="22"/>
      <c r="I14" s="21">
        <v>6223.2000000000007</v>
      </c>
      <c r="J14" s="22">
        <v>27381.77</v>
      </c>
      <c r="K14" s="22">
        <f t="shared" si="1"/>
        <v>55491.149999999994</v>
      </c>
      <c r="L14" s="24"/>
      <c r="M14" s="21">
        <f t="shared" si="2"/>
        <v>-1234.4099999999962</v>
      </c>
      <c r="N14" s="22">
        <f t="shared" si="3"/>
        <v>0</v>
      </c>
      <c r="O14" s="22">
        <f t="shared" si="4"/>
        <v>5541.0400000000009</v>
      </c>
      <c r="P14" s="22">
        <f t="shared" si="5"/>
        <v>4306.6300000000047</v>
      </c>
      <c r="Q14" s="24"/>
      <c r="R14" s="22">
        <v>167538.37</v>
      </c>
      <c r="S14" s="171">
        <f t="shared" si="6"/>
        <v>171845</v>
      </c>
      <c r="T14" s="171">
        <f t="shared" si="7"/>
        <v>-4306.6300000000047</v>
      </c>
      <c r="U14" s="22">
        <v>33655.15</v>
      </c>
      <c r="V14" s="22">
        <f t="shared" si="8"/>
        <v>138189.85</v>
      </c>
      <c r="X14" s="26"/>
      <c r="Y14" s="27"/>
    </row>
    <row r="15" spans="1:25" ht="15" x14ac:dyDescent="0.2">
      <c r="A15" s="1" t="s">
        <v>37</v>
      </c>
      <c r="B15" s="20" t="s">
        <v>38</v>
      </c>
      <c r="C15" s="21">
        <v>1071046.4300000004</v>
      </c>
      <c r="D15" s="22">
        <v>3017702.79</v>
      </c>
      <c r="E15" s="23">
        <f t="shared" si="0"/>
        <v>4088749.2200000007</v>
      </c>
      <c r="F15" s="24"/>
      <c r="G15" s="21">
        <f>1226292+59786</f>
        <v>1286078</v>
      </c>
      <c r="H15" s="22"/>
      <c r="I15" s="21">
        <v>-59786</v>
      </c>
      <c r="J15" s="22">
        <v>2119716.1800000002</v>
      </c>
      <c r="K15" s="22">
        <f t="shared" si="1"/>
        <v>3346008.18</v>
      </c>
      <c r="L15" s="24"/>
      <c r="M15" s="21">
        <f t="shared" si="2"/>
        <v>-215031.5699999996</v>
      </c>
      <c r="N15" s="22">
        <f t="shared" si="3"/>
        <v>0</v>
      </c>
      <c r="O15" s="22">
        <f t="shared" si="4"/>
        <v>957772.60999999987</v>
      </c>
      <c r="P15" s="22">
        <f t="shared" si="5"/>
        <v>742741.04000000027</v>
      </c>
      <c r="Q15" s="24"/>
      <c r="R15" s="22">
        <v>5549129.1200000001</v>
      </c>
      <c r="S15" s="171">
        <f t="shared" si="6"/>
        <v>6291870.1600000001</v>
      </c>
      <c r="T15" s="171">
        <f t="shared" si="7"/>
        <v>-742741.04</v>
      </c>
      <c r="U15" s="22">
        <v>3857970.6858550003</v>
      </c>
      <c r="V15" s="22">
        <f t="shared" si="8"/>
        <v>2433899.4741449999</v>
      </c>
      <c r="X15" s="26"/>
      <c r="Y15" s="27"/>
    </row>
    <row r="16" spans="1:25" ht="15" x14ac:dyDescent="0.2">
      <c r="A16" s="1" t="s">
        <v>39</v>
      </c>
      <c r="B16" s="20" t="s">
        <v>40</v>
      </c>
      <c r="C16" s="21">
        <v>193952.63999999998</v>
      </c>
      <c r="D16" s="22">
        <v>251938.5</v>
      </c>
      <c r="E16" s="23">
        <f t="shared" si="0"/>
        <v>445891.14</v>
      </c>
      <c r="F16" s="24"/>
      <c r="G16" s="21">
        <v>10644.349999999999</v>
      </c>
      <c r="H16" s="22"/>
      <c r="I16" s="21">
        <v>1698.2999999999993</v>
      </c>
      <c r="J16" s="22">
        <v>100630.22999999998</v>
      </c>
      <c r="K16" s="22">
        <f t="shared" si="1"/>
        <v>112972.87999999998</v>
      </c>
      <c r="L16" s="24"/>
      <c r="M16" s="21">
        <f t="shared" si="2"/>
        <v>183308.28999999998</v>
      </c>
      <c r="N16" s="22">
        <f t="shared" si="3"/>
        <v>0</v>
      </c>
      <c r="O16" s="22">
        <f t="shared" si="4"/>
        <v>149609.97000000003</v>
      </c>
      <c r="P16" s="22">
        <f t="shared" si="5"/>
        <v>332918.26</v>
      </c>
      <c r="Q16" s="24"/>
      <c r="R16" s="22">
        <v>2258477.7000000002</v>
      </c>
      <c r="S16" s="171">
        <f t="shared" si="6"/>
        <v>2591395.96</v>
      </c>
      <c r="T16" s="171">
        <f t="shared" si="7"/>
        <v>-332918.25999999978</v>
      </c>
      <c r="U16" s="22">
        <v>351634.05000000005</v>
      </c>
      <c r="V16" s="22">
        <f t="shared" si="8"/>
        <v>2239761.91</v>
      </c>
      <c r="X16" s="26"/>
      <c r="Y16" s="27"/>
    </row>
    <row r="17" spans="1:25" ht="15" x14ac:dyDescent="0.2">
      <c r="A17" s="1" t="s">
        <v>41</v>
      </c>
      <c r="B17" s="20" t="s">
        <v>42</v>
      </c>
      <c r="C17" s="21">
        <v>194968.24</v>
      </c>
      <c r="D17" s="22">
        <v>1060916.5</v>
      </c>
      <c r="E17" s="23">
        <f t="shared" si="0"/>
        <v>1255884.74</v>
      </c>
      <c r="F17" s="24"/>
      <c r="G17" s="21">
        <v>70643.81</v>
      </c>
      <c r="H17" s="22"/>
      <c r="I17" s="21">
        <v>-31762.53</v>
      </c>
      <c r="J17" s="22">
        <v>1330166.6399999999</v>
      </c>
      <c r="K17" s="22">
        <f t="shared" si="1"/>
        <v>1369047.92</v>
      </c>
      <c r="L17" s="24"/>
      <c r="M17" s="21">
        <f t="shared" si="2"/>
        <v>124324.43</v>
      </c>
      <c r="N17" s="22">
        <f t="shared" si="3"/>
        <v>0</v>
      </c>
      <c r="O17" s="22">
        <f t="shared" si="4"/>
        <v>-237487.6099999999</v>
      </c>
      <c r="P17" s="22">
        <f t="shared" si="5"/>
        <v>-113163.17999999991</v>
      </c>
      <c r="Q17" s="24"/>
      <c r="R17" s="22">
        <v>1490765.14</v>
      </c>
      <c r="S17" s="171">
        <f t="shared" si="6"/>
        <v>1377601.96</v>
      </c>
      <c r="T17" s="171">
        <f t="shared" si="7"/>
        <v>113163.17999999993</v>
      </c>
      <c r="U17" s="22">
        <v>538657</v>
      </c>
      <c r="V17" s="22">
        <f t="shared" si="8"/>
        <v>838944.96</v>
      </c>
      <c r="X17" s="26"/>
      <c r="Y17" s="27"/>
    </row>
    <row r="18" spans="1:25" ht="15" x14ac:dyDescent="0.2">
      <c r="A18" s="1" t="s">
        <v>43</v>
      </c>
      <c r="B18" s="20" t="s">
        <v>44</v>
      </c>
      <c r="C18" s="21">
        <v>128271.69</v>
      </c>
      <c r="D18" s="22">
        <v>1684188.24</v>
      </c>
      <c r="E18" s="23">
        <f t="shared" si="0"/>
        <v>1812459.93</v>
      </c>
      <c r="F18" s="24"/>
      <c r="G18" s="21">
        <v>15769.840000000011</v>
      </c>
      <c r="H18" s="22"/>
      <c r="I18" s="21">
        <v>160851.55000000002</v>
      </c>
      <c r="J18" s="22">
        <v>2100058.85</v>
      </c>
      <c r="K18" s="22">
        <f t="shared" si="1"/>
        <v>2276680.2400000002</v>
      </c>
      <c r="L18" s="24"/>
      <c r="M18" s="21">
        <f t="shared" si="2"/>
        <v>112501.84999999999</v>
      </c>
      <c r="N18" s="22">
        <f t="shared" si="3"/>
        <v>0</v>
      </c>
      <c r="O18" s="22">
        <f t="shared" si="4"/>
        <v>-576722.16000000015</v>
      </c>
      <c r="P18" s="22">
        <f t="shared" si="5"/>
        <v>-464220.31000000017</v>
      </c>
      <c r="Q18" s="24"/>
      <c r="R18" s="22">
        <v>2437924.67</v>
      </c>
      <c r="S18" s="171">
        <f t="shared" si="6"/>
        <v>1973704.3599999999</v>
      </c>
      <c r="T18" s="171">
        <f t="shared" si="7"/>
        <v>464220.31000000006</v>
      </c>
      <c r="U18" s="22">
        <v>1061249.5</v>
      </c>
      <c r="V18" s="22">
        <f t="shared" si="8"/>
        <v>912454.85999999987</v>
      </c>
      <c r="X18" s="26"/>
      <c r="Y18" s="27"/>
    </row>
    <row r="19" spans="1:25" ht="15" x14ac:dyDescent="0.2">
      <c r="A19" s="1" t="s">
        <v>45</v>
      </c>
      <c r="B19" s="20" t="s">
        <v>46</v>
      </c>
      <c r="C19" s="21">
        <v>19279.940000000002</v>
      </c>
      <c r="D19" s="22">
        <v>12325</v>
      </c>
      <c r="E19" s="23">
        <f t="shared" si="0"/>
        <v>31604.940000000002</v>
      </c>
      <c r="F19" s="24"/>
      <c r="G19" s="21">
        <v>2979.88</v>
      </c>
      <c r="H19" s="22"/>
      <c r="I19" s="21">
        <v>9418.14</v>
      </c>
      <c r="J19" s="22">
        <v>4218.4799999999996</v>
      </c>
      <c r="K19" s="22">
        <f t="shared" si="1"/>
        <v>16616.5</v>
      </c>
      <c r="L19" s="24"/>
      <c r="M19" s="21">
        <f t="shared" si="2"/>
        <v>16300.060000000001</v>
      </c>
      <c r="N19" s="22">
        <f t="shared" si="3"/>
        <v>0</v>
      </c>
      <c r="O19" s="22">
        <f t="shared" si="4"/>
        <v>-1311.619999999999</v>
      </c>
      <c r="P19" s="22">
        <f t="shared" si="5"/>
        <v>14988.440000000002</v>
      </c>
      <c r="Q19" s="24"/>
      <c r="R19" s="22">
        <v>103660.03</v>
      </c>
      <c r="S19" s="171">
        <f t="shared" si="6"/>
        <v>118648.47</v>
      </c>
      <c r="T19" s="171">
        <f t="shared" si="7"/>
        <v>-14988.440000000002</v>
      </c>
      <c r="U19" s="22">
        <v>32195.459999999995</v>
      </c>
      <c r="V19" s="22">
        <f t="shared" si="8"/>
        <v>86453.010000000009</v>
      </c>
      <c r="X19" s="26"/>
      <c r="Y19" s="27"/>
    </row>
    <row r="20" spans="1:25" ht="15" x14ac:dyDescent="0.2">
      <c r="A20" s="1" t="s">
        <v>47</v>
      </c>
      <c r="B20" s="29" t="s">
        <v>48</v>
      </c>
      <c r="C20" s="21">
        <v>26632.790000000005</v>
      </c>
      <c r="D20" s="22">
        <v>49037</v>
      </c>
      <c r="E20" s="23">
        <f t="shared" si="0"/>
        <v>75669.790000000008</v>
      </c>
      <c r="F20" s="24"/>
      <c r="G20" s="21">
        <v>3339.58</v>
      </c>
      <c r="H20" s="22"/>
      <c r="I20" s="21">
        <v>3488.1799999999994</v>
      </c>
      <c r="J20" s="22">
        <v>47210.670000000006</v>
      </c>
      <c r="K20" s="22">
        <f t="shared" si="1"/>
        <v>54038.430000000008</v>
      </c>
      <c r="L20" s="24"/>
      <c r="M20" s="21">
        <f t="shared" si="2"/>
        <v>23293.210000000006</v>
      </c>
      <c r="N20" s="22">
        <f t="shared" si="3"/>
        <v>0</v>
      </c>
      <c r="O20" s="22">
        <f t="shared" si="4"/>
        <v>-1661.8500000000049</v>
      </c>
      <c r="P20" s="22">
        <f t="shared" si="5"/>
        <v>21631.360000000001</v>
      </c>
      <c r="Q20" s="24"/>
      <c r="R20" s="22">
        <v>433527.63</v>
      </c>
      <c r="S20" s="171">
        <f t="shared" si="6"/>
        <v>455158.99</v>
      </c>
      <c r="T20" s="171">
        <f t="shared" si="7"/>
        <v>-21631.359999999986</v>
      </c>
      <c r="U20" s="22">
        <v>92978.959999999992</v>
      </c>
      <c r="V20" s="22">
        <f t="shared" si="8"/>
        <v>362180.03</v>
      </c>
      <c r="X20" s="26"/>
      <c r="Y20" s="27"/>
    </row>
    <row r="21" spans="1:25" ht="15" x14ac:dyDescent="0.2">
      <c r="A21" s="1" t="s">
        <v>51</v>
      </c>
      <c r="B21" s="29" t="s">
        <v>52</v>
      </c>
      <c r="C21" s="21">
        <v>12725.610000000006</v>
      </c>
      <c r="D21" s="22">
        <v>49565.61</v>
      </c>
      <c r="E21" s="23">
        <f t="shared" si="0"/>
        <v>62291.220000000008</v>
      </c>
      <c r="F21" s="24"/>
      <c r="G21" s="21">
        <v>10289</v>
      </c>
      <c r="H21" s="22"/>
      <c r="I21" s="21">
        <v>6862.3099999999995</v>
      </c>
      <c r="J21" s="22">
        <v>22748.230000000003</v>
      </c>
      <c r="K21" s="22">
        <f t="shared" si="1"/>
        <v>39899.54</v>
      </c>
      <c r="L21" s="24"/>
      <c r="M21" s="21">
        <f t="shared" si="2"/>
        <v>2436.610000000006</v>
      </c>
      <c r="N21" s="22"/>
      <c r="O21" s="22">
        <f t="shared" si="4"/>
        <v>19955.07</v>
      </c>
      <c r="P21" s="22">
        <f t="shared" si="5"/>
        <v>22391.680000000008</v>
      </c>
      <c r="Q21" s="24"/>
      <c r="R21" s="22">
        <f>107222.58+11689</f>
        <v>118911.58</v>
      </c>
      <c r="S21" s="171">
        <f t="shared" si="6"/>
        <v>141303.26</v>
      </c>
      <c r="T21" s="171">
        <f t="shared" si="7"/>
        <v>-22391.680000000008</v>
      </c>
      <c r="U21" s="22">
        <v>36795</v>
      </c>
      <c r="V21" s="22">
        <f t="shared" si="8"/>
        <v>104508.26000000001</v>
      </c>
      <c r="X21" s="26"/>
      <c r="Y21" s="27"/>
    </row>
    <row r="22" spans="1:25" ht="15" x14ac:dyDescent="0.2">
      <c r="A22" s="1" t="s">
        <v>49</v>
      </c>
      <c r="B22" s="29" t="s">
        <v>50</v>
      </c>
      <c r="C22" s="21">
        <v>82499.280000000013</v>
      </c>
      <c r="D22" s="22">
        <v>131555.60999999999</v>
      </c>
      <c r="E22" s="23">
        <f t="shared" si="0"/>
        <v>214054.89</v>
      </c>
      <c r="F22" s="24"/>
      <c r="G22" s="21">
        <v>15584.77</v>
      </c>
      <c r="H22" s="22"/>
      <c r="I22" s="21">
        <v>2493.5599999999995</v>
      </c>
      <c r="J22" s="22">
        <v>74673.920000000013</v>
      </c>
      <c r="K22" s="22">
        <f t="shared" si="1"/>
        <v>92752.250000000015</v>
      </c>
      <c r="L22" s="24"/>
      <c r="M22" s="21">
        <f t="shared" si="2"/>
        <v>66914.510000000009</v>
      </c>
      <c r="N22" s="22">
        <f t="shared" ref="N22:N43" si="9">-H22</f>
        <v>0</v>
      </c>
      <c r="O22" s="22">
        <f t="shared" si="4"/>
        <v>54388.129999999976</v>
      </c>
      <c r="P22" s="22">
        <f t="shared" si="5"/>
        <v>121302.63999999998</v>
      </c>
      <c r="Q22" s="24"/>
      <c r="R22" s="22">
        <v>1090906.68</v>
      </c>
      <c r="S22" s="171">
        <f t="shared" si="6"/>
        <v>1212209.3199999998</v>
      </c>
      <c r="T22" s="171">
        <f t="shared" si="7"/>
        <v>-121302.6399999999</v>
      </c>
      <c r="U22" s="22">
        <v>181632.93</v>
      </c>
      <c r="V22" s="22">
        <f t="shared" si="8"/>
        <v>1030576.3899999999</v>
      </c>
      <c r="X22" s="26"/>
      <c r="Y22" s="27"/>
    </row>
    <row r="23" spans="1:25" ht="15" x14ac:dyDescent="0.2">
      <c r="A23" s="1" t="s">
        <v>53</v>
      </c>
      <c r="B23" s="20" t="s">
        <v>54</v>
      </c>
      <c r="C23" s="21">
        <v>420411.64</v>
      </c>
      <c r="D23" s="22">
        <v>2134753.6</v>
      </c>
      <c r="E23" s="23">
        <f t="shared" si="0"/>
        <v>2555165.2400000002</v>
      </c>
      <c r="F23" s="24"/>
      <c r="G23" s="21">
        <v>282730.91000000003</v>
      </c>
      <c r="H23" s="22"/>
      <c r="I23" s="21">
        <v>82922.799999999988</v>
      </c>
      <c r="J23" s="22">
        <v>2520312.7500000009</v>
      </c>
      <c r="K23" s="22">
        <f t="shared" si="1"/>
        <v>2885966.4600000009</v>
      </c>
      <c r="L23" s="24"/>
      <c r="M23" s="21">
        <f t="shared" si="2"/>
        <v>137680.72999999998</v>
      </c>
      <c r="N23" s="22">
        <f t="shared" si="9"/>
        <v>0</v>
      </c>
      <c r="O23" s="22">
        <f t="shared" si="4"/>
        <v>-468481.95000000083</v>
      </c>
      <c r="P23" s="22">
        <f t="shared" si="5"/>
        <v>-330801.22000000085</v>
      </c>
      <c r="Q23" s="24"/>
      <c r="R23" s="22">
        <v>6390851.8799999999</v>
      </c>
      <c r="S23" s="171">
        <f t="shared" si="6"/>
        <v>6060050.6599999992</v>
      </c>
      <c r="T23" s="171">
        <f t="shared" si="7"/>
        <v>330801.22000000067</v>
      </c>
      <c r="U23" s="22">
        <v>3196070.5461553247</v>
      </c>
      <c r="V23" s="22">
        <f t="shared" si="8"/>
        <v>2863980.1138446745</v>
      </c>
      <c r="X23" s="26"/>
      <c r="Y23" s="27"/>
    </row>
    <row r="24" spans="1:25" ht="15" x14ac:dyDescent="0.2">
      <c r="A24" s="1" t="s">
        <v>55</v>
      </c>
      <c r="B24" s="20" t="s">
        <v>56</v>
      </c>
      <c r="C24" s="21">
        <v>88053.950000000012</v>
      </c>
      <c r="D24" s="22">
        <v>3367962.49</v>
      </c>
      <c r="E24" s="23">
        <f t="shared" si="0"/>
        <v>3456016.4400000004</v>
      </c>
      <c r="F24" s="24"/>
      <c r="G24" s="21">
        <v>1324219.7299999995</v>
      </c>
      <c r="H24" s="22"/>
      <c r="I24" s="21">
        <v>56770.619999999966</v>
      </c>
      <c r="J24" s="22">
        <v>2715231.32</v>
      </c>
      <c r="K24" s="22">
        <f t="shared" si="1"/>
        <v>4096221.669999999</v>
      </c>
      <c r="L24" s="24"/>
      <c r="M24" s="21">
        <f t="shared" si="2"/>
        <v>-1236165.7799999996</v>
      </c>
      <c r="N24" s="22">
        <f t="shared" si="9"/>
        <v>0</v>
      </c>
      <c r="O24" s="22">
        <f t="shared" si="4"/>
        <v>595960.5500000004</v>
      </c>
      <c r="P24" s="22">
        <f t="shared" si="5"/>
        <v>-640205.22999999917</v>
      </c>
      <c r="Q24" s="24"/>
      <c r="R24" s="22">
        <v>3826655.44</v>
      </c>
      <c r="S24" s="171">
        <f t="shared" si="6"/>
        <v>3186450.2100000009</v>
      </c>
      <c r="T24" s="171">
        <f t="shared" si="7"/>
        <v>640205.22999999905</v>
      </c>
      <c r="U24" s="22">
        <v>2495532.79</v>
      </c>
      <c r="V24" s="22">
        <f t="shared" si="8"/>
        <v>690917.42000000086</v>
      </c>
      <c r="X24" s="26"/>
      <c r="Y24" s="27"/>
    </row>
    <row r="25" spans="1:25" ht="15" x14ac:dyDescent="0.2">
      <c r="A25" s="1" t="s">
        <v>57</v>
      </c>
      <c r="B25" s="20" t="s">
        <v>58</v>
      </c>
      <c r="C25" s="21">
        <v>184126.98000000004</v>
      </c>
      <c r="D25" s="22">
        <v>254803.49</v>
      </c>
      <c r="E25" s="23">
        <f t="shared" si="0"/>
        <v>438930.47000000003</v>
      </c>
      <c r="F25" s="24"/>
      <c r="G25" s="21">
        <v>119945.09999999999</v>
      </c>
      <c r="H25" s="22"/>
      <c r="I25" s="21">
        <v>17651.38</v>
      </c>
      <c r="J25" s="22">
        <v>184781.08000000002</v>
      </c>
      <c r="K25" s="22">
        <f t="shared" si="1"/>
        <v>322377.56</v>
      </c>
      <c r="L25" s="24"/>
      <c r="M25" s="21">
        <f t="shared" si="2"/>
        <v>64181.880000000048</v>
      </c>
      <c r="N25" s="22">
        <f t="shared" si="9"/>
        <v>0</v>
      </c>
      <c r="O25" s="22">
        <f t="shared" si="4"/>
        <v>52371.02999999997</v>
      </c>
      <c r="P25" s="22">
        <f t="shared" si="5"/>
        <v>116552.91000000002</v>
      </c>
      <c r="Q25" s="24"/>
      <c r="R25" s="22">
        <v>1582437.13</v>
      </c>
      <c r="S25" s="171">
        <f t="shared" si="6"/>
        <v>1698990.0399999998</v>
      </c>
      <c r="T25" s="171">
        <f t="shared" si="7"/>
        <v>-116552.90999999992</v>
      </c>
      <c r="U25" s="22">
        <v>533969.5199999999</v>
      </c>
      <c r="V25" s="22">
        <f t="shared" si="8"/>
        <v>1165020.52</v>
      </c>
      <c r="X25" s="26"/>
      <c r="Y25" s="27"/>
    </row>
    <row r="26" spans="1:25" ht="15" x14ac:dyDescent="0.2">
      <c r="A26" s="1" t="s">
        <v>59</v>
      </c>
      <c r="B26" s="20" t="s">
        <v>60</v>
      </c>
      <c r="C26" s="21">
        <v>16857.050000000003</v>
      </c>
      <c r="D26" s="22">
        <v>28319</v>
      </c>
      <c r="E26" s="23">
        <f t="shared" si="0"/>
        <v>45176.05</v>
      </c>
      <c r="F26" s="24"/>
      <c r="G26" s="21">
        <v>4160.93</v>
      </c>
      <c r="H26" s="22"/>
      <c r="I26" s="21">
        <v>971.70999999999913</v>
      </c>
      <c r="J26" s="22">
        <v>65455.08</v>
      </c>
      <c r="K26" s="22">
        <f t="shared" si="1"/>
        <v>70587.72</v>
      </c>
      <c r="L26" s="24"/>
      <c r="M26" s="21">
        <f t="shared" si="2"/>
        <v>12696.120000000003</v>
      </c>
      <c r="N26" s="22">
        <f t="shared" si="9"/>
        <v>0</v>
      </c>
      <c r="O26" s="22">
        <f t="shared" si="4"/>
        <v>-38107.79</v>
      </c>
      <c r="P26" s="22">
        <f t="shared" si="5"/>
        <v>-25411.67</v>
      </c>
      <c r="Q26" s="24"/>
      <c r="R26" s="22">
        <v>153063.16</v>
      </c>
      <c r="S26" s="171">
        <f t="shared" si="6"/>
        <v>127651.49</v>
      </c>
      <c r="T26" s="171">
        <f t="shared" si="7"/>
        <v>25411.67</v>
      </c>
      <c r="U26" s="22">
        <v>38236</v>
      </c>
      <c r="V26" s="22">
        <f t="shared" si="8"/>
        <v>89415.49</v>
      </c>
      <c r="X26" s="26"/>
      <c r="Y26" s="27"/>
    </row>
    <row r="27" spans="1:25" ht="15" x14ac:dyDescent="0.2">
      <c r="A27" s="1" t="s">
        <v>61</v>
      </c>
      <c r="B27" s="29" t="s">
        <v>62</v>
      </c>
      <c r="C27" s="21">
        <v>303888.02</v>
      </c>
      <c r="D27" s="22">
        <v>703812.19000000006</v>
      </c>
      <c r="E27" s="23">
        <f t="shared" si="0"/>
        <v>1007700.2100000001</v>
      </c>
      <c r="F27" s="24"/>
      <c r="G27" s="21">
        <v>210897.26999999996</v>
      </c>
      <c r="H27" s="22"/>
      <c r="I27" s="21">
        <v>23084.709999999992</v>
      </c>
      <c r="J27" s="22">
        <v>497086.44</v>
      </c>
      <c r="K27" s="22">
        <f t="shared" si="1"/>
        <v>731068.41999999993</v>
      </c>
      <c r="L27" s="24"/>
      <c r="M27" s="21">
        <f t="shared" si="2"/>
        <v>92990.750000000058</v>
      </c>
      <c r="N27" s="22">
        <f t="shared" si="9"/>
        <v>0</v>
      </c>
      <c r="O27" s="22">
        <f t="shared" si="4"/>
        <v>183641.04000000007</v>
      </c>
      <c r="P27" s="22">
        <f t="shared" si="5"/>
        <v>276631.79000000015</v>
      </c>
      <c r="Q27" s="24"/>
      <c r="R27" s="22">
        <v>5781969.5700000003</v>
      </c>
      <c r="S27" s="171">
        <f t="shared" si="6"/>
        <v>6058601.3600000003</v>
      </c>
      <c r="T27" s="171">
        <f t="shared" si="7"/>
        <v>-276631.79000000004</v>
      </c>
      <c r="U27" s="22">
        <v>1546412.2249999999</v>
      </c>
      <c r="V27" s="22">
        <f t="shared" si="8"/>
        <v>4512189.1350000007</v>
      </c>
      <c r="X27" s="26"/>
      <c r="Y27" s="27"/>
    </row>
    <row r="28" spans="1:25" ht="15" x14ac:dyDescent="0.2">
      <c r="A28" s="1" t="s">
        <v>63</v>
      </c>
      <c r="B28" s="29" t="s">
        <v>64</v>
      </c>
      <c r="C28" s="21">
        <v>16029.189999999995</v>
      </c>
      <c r="D28" s="22">
        <v>12049.82</v>
      </c>
      <c r="E28" s="23">
        <f t="shared" si="0"/>
        <v>28079.009999999995</v>
      </c>
      <c r="F28" s="24"/>
      <c r="G28" s="21">
        <v>7009.3600000000006</v>
      </c>
      <c r="H28" s="22"/>
      <c r="I28" s="21">
        <v>8689.0499999999993</v>
      </c>
      <c r="J28" s="22">
        <v>9504.3700000000008</v>
      </c>
      <c r="K28" s="22">
        <f t="shared" si="1"/>
        <v>25202.78</v>
      </c>
      <c r="L28" s="24"/>
      <c r="M28" s="21">
        <f t="shared" si="2"/>
        <v>9019.8299999999945</v>
      </c>
      <c r="N28" s="22">
        <f t="shared" si="9"/>
        <v>0</v>
      </c>
      <c r="O28" s="22">
        <f t="shared" si="4"/>
        <v>-6143.6</v>
      </c>
      <c r="P28" s="22">
        <f t="shared" si="5"/>
        <v>2876.2299999999941</v>
      </c>
      <c r="Q28" s="24"/>
      <c r="R28" s="22">
        <v>41163.56</v>
      </c>
      <c r="S28" s="171">
        <f t="shared" si="6"/>
        <v>44039.789999999994</v>
      </c>
      <c r="T28" s="171">
        <f t="shared" si="7"/>
        <v>-2876.2299999999959</v>
      </c>
      <c r="U28" s="22">
        <v>22166</v>
      </c>
      <c r="V28" s="22">
        <f t="shared" si="8"/>
        <v>21873.789999999994</v>
      </c>
      <c r="X28" s="26"/>
      <c r="Y28" s="27"/>
    </row>
    <row r="29" spans="1:25" ht="15" x14ac:dyDescent="0.2">
      <c r="A29" s="1" t="s">
        <v>65</v>
      </c>
      <c r="B29" s="20" t="s">
        <v>66</v>
      </c>
      <c r="C29" s="21">
        <v>49007.750000000007</v>
      </c>
      <c r="D29" s="22">
        <v>60431.270000000004</v>
      </c>
      <c r="E29" s="23">
        <f t="shared" si="0"/>
        <v>109439.02000000002</v>
      </c>
      <c r="F29" s="24"/>
      <c r="G29" s="21">
        <v>24454.720000000001</v>
      </c>
      <c r="H29" s="22"/>
      <c r="I29" s="21">
        <v>6820.22</v>
      </c>
      <c r="J29" s="22">
        <v>23053.43</v>
      </c>
      <c r="K29" s="22">
        <f t="shared" si="1"/>
        <v>54328.37</v>
      </c>
      <c r="L29" s="24"/>
      <c r="M29" s="21">
        <f t="shared" si="2"/>
        <v>24553.030000000006</v>
      </c>
      <c r="N29" s="22">
        <f t="shared" si="9"/>
        <v>0</v>
      </c>
      <c r="O29" s="22">
        <f t="shared" si="4"/>
        <v>30557.620000000003</v>
      </c>
      <c r="P29" s="22">
        <f t="shared" si="5"/>
        <v>55110.650000000009</v>
      </c>
      <c r="Q29" s="24"/>
      <c r="R29" s="22">
        <v>813197.63</v>
      </c>
      <c r="S29" s="171">
        <f t="shared" si="6"/>
        <v>868308.28</v>
      </c>
      <c r="T29" s="171">
        <f t="shared" si="7"/>
        <v>-55110.650000000023</v>
      </c>
      <c r="U29" s="22">
        <v>74090</v>
      </c>
      <c r="V29" s="22">
        <f t="shared" si="8"/>
        <v>794218.28</v>
      </c>
      <c r="X29" s="26"/>
      <c r="Y29" s="27"/>
    </row>
    <row r="30" spans="1:25" ht="15" x14ac:dyDescent="0.2">
      <c r="A30" s="1" t="s">
        <v>67</v>
      </c>
      <c r="B30" s="20" t="s">
        <v>68</v>
      </c>
      <c r="C30" s="21">
        <v>45027.829999999973</v>
      </c>
      <c r="D30" s="22">
        <v>87624.76</v>
      </c>
      <c r="E30" s="23">
        <f t="shared" si="0"/>
        <v>132652.58999999997</v>
      </c>
      <c r="F30" s="24"/>
      <c r="G30" s="21">
        <v>1995.31</v>
      </c>
      <c r="H30" s="22"/>
      <c r="I30" s="21">
        <v>3074.8199999999997</v>
      </c>
      <c r="J30" s="22">
        <v>50207.599999999991</v>
      </c>
      <c r="K30" s="22">
        <f t="shared" si="1"/>
        <v>55277.729999999989</v>
      </c>
      <c r="L30" s="24"/>
      <c r="M30" s="21">
        <f t="shared" si="2"/>
        <v>43032.519999999975</v>
      </c>
      <c r="N30" s="22">
        <f t="shared" si="9"/>
        <v>0</v>
      </c>
      <c r="O30" s="22">
        <f t="shared" si="4"/>
        <v>34342.340000000004</v>
      </c>
      <c r="P30" s="22">
        <f t="shared" si="5"/>
        <v>77374.859999999986</v>
      </c>
      <c r="Q30" s="24"/>
      <c r="R30" s="22">
        <v>533777.15</v>
      </c>
      <c r="S30" s="171">
        <f t="shared" si="6"/>
        <v>611152.01</v>
      </c>
      <c r="T30" s="171">
        <f t="shared" si="7"/>
        <v>-77374.859999999986</v>
      </c>
      <c r="U30" s="22">
        <v>64072.500000000007</v>
      </c>
      <c r="V30" s="22">
        <f t="shared" si="8"/>
        <v>547079.51</v>
      </c>
      <c r="X30" s="26"/>
      <c r="Y30" s="27"/>
    </row>
    <row r="31" spans="1:25" ht="15" x14ac:dyDescent="0.2">
      <c r="A31" s="1" t="s">
        <v>69</v>
      </c>
      <c r="B31" s="20" t="s">
        <v>70</v>
      </c>
      <c r="C31" s="21">
        <v>30899.589999999982</v>
      </c>
      <c r="D31" s="22">
        <v>2500</v>
      </c>
      <c r="E31" s="23">
        <f t="shared" si="0"/>
        <v>33399.589999999982</v>
      </c>
      <c r="F31" s="24"/>
      <c r="G31" s="21">
        <v>42661.609999999993</v>
      </c>
      <c r="H31" s="22"/>
      <c r="I31" s="21">
        <v>9789.3799999999992</v>
      </c>
      <c r="J31" s="22">
        <v>1527.0100000000002</v>
      </c>
      <c r="K31" s="22">
        <f t="shared" si="1"/>
        <v>53977.999999999993</v>
      </c>
      <c r="L31" s="24"/>
      <c r="M31" s="21">
        <f t="shared" si="2"/>
        <v>-11762.020000000011</v>
      </c>
      <c r="N31" s="22">
        <f t="shared" si="9"/>
        <v>0</v>
      </c>
      <c r="O31" s="22">
        <f t="shared" si="4"/>
        <v>-8816.39</v>
      </c>
      <c r="P31" s="22">
        <f t="shared" si="5"/>
        <v>-20578.410000000011</v>
      </c>
      <c r="Q31" s="24"/>
      <c r="R31" s="22">
        <v>220995.47</v>
      </c>
      <c r="S31" s="171">
        <f t="shared" si="6"/>
        <v>200417.06</v>
      </c>
      <c r="T31" s="171">
        <f t="shared" si="7"/>
        <v>20578.410000000003</v>
      </c>
      <c r="U31" s="22">
        <v>44303</v>
      </c>
      <c r="V31" s="22">
        <f t="shared" si="8"/>
        <v>156114.06</v>
      </c>
      <c r="X31" s="26"/>
      <c r="Y31" s="27"/>
    </row>
    <row r="32" spans="1:25" ht="15" x14ac:dyDescent="0.2">
      <c r="A32" s="1" t="s">
        <v>71</v>
      </c>
      <c r="B32" s="29" t="s">
        <v>72</v>
      </c>
      <c r="C32" s="21">
        <v>208809.39999999997</v>
      </c>
      <c r="D32" s="22">
        <v>153537.39000000001</v>
      </c>
      <c r="E32" s="23">
        <f t="shared" si="0"/>
        <v>362346.79</v>
      </c>
      <c r="F32" s="24"/>
      <c r="G32" s="21">
        <v>139665.83000000005</v>
      </c>
      <c r="H32" s="22"/>
      <c r="I32" s="21">
        <v>19859.66</v>
      </c>
      <c r="J32" s="22">
        <v>105087.03999999999</v>
      </c>
      <c r="K32" s="22">
        <f t="shared" si="1"/>
        <v>264612.53000000003</v>
      </c>
      <c r="L32" s="24"/>
      <c r="M32" s="21">
        <f t="shared" si="2"/>
        <v>69143.56999999992</v>
      </c>
      <c r="N32" s="22">
        <f t="shared" si="9"/>
        <v>0</v>
      </c>
      <c r="O32" s="22">
        <f t="shared" si="4"/>
        <v>28590.690000000021</v>
      </c>
      <c r="P32" s="22">
        <f t="shared" si="5"/>
        <v>97734.259999999937</v>
      </c>
      <c r="Q32" s="24"/>
      <c r="R32" s="22">
        <v>2260925.73</v>
      </c>
      <c r="S32" s="171">
        <f t="shared" si="6"/>
        <v>2358659.9899999998</v>
      </c>
      <c r="T32" s="171">
        <f t="shared" si="7"/>
        <v>-97734.259999999776</v>
      </c>
      <c r="U32" s="22">
        <v>303312.63500000001</v>
      </c>
      <c r="V32" s="22">
        <f t="shared" si="8"/>
        <v>2055347.3549999997</v>
      </c>
      <c r="X32" s="26"/>
      <c r="Y32" s="27"/>
    </row>
    <row r="33" spans="1:25" ht="15" x14ac:dyDescent="0.2">
      <c r="A33" s="1" t="s">
        <v>73</v>
      </c>
      <c r="B33" s="20" t="s">
        <v>74</v>
      </c>
      <c r="C33" s="21">
        <v>194033.93000000002</v>
      </c>
      <c r="D33" s="22">
        <v>686991.09</v>
      </c>
      <c r="E33" s="23">
        <f t="shared" si="0"/>
        <v>881025.02</v>
      </c>
      <c r="F33" s="24"/>
      <c r="G33" s="21">
        <v>68683.630000000019</v>
      </c>
      <c r="H33" s="22"/>
      <c r="I33" s="21">
        <v>6416.7099999999919</v>
      </c>
      <c r="J33" s="22">
        <v>431339.10000000003</v>
      </c>
      <c r="K33" s="22">
        <f t="shared" si="1"/>
        <v>506439.44000000006</v>
      </c>
      <c r="L33" s="24"/>
      <c r="M33" s="21">
        <f t="shared" si="2"/>
        <v>125350.3</v>
      </c>
      <c r="N33" s="22">
        <f t="shared" si="9"/>
        <v>0</v>
      </c>
      <c r="O33" s="22">
        <f t="shared" si="4"/>
        <v>249235.27999999994</v>
      </c>
      <c r="P33" s="22">
        <f t="shared" si="5"/>
        <v>374585.57999999996</v>
      </c>
      <c r="Q33" s="24"/>
      <c r="R33" s="22">
        <v>2539268.4</v>
      </c>
      <c r="S33" s="171">
        <f t="shared" si="6"/>
        <v>2913853.98</v>
      </c>
      <c r="T33" s="171">
        <f t="shared" si="7"/>
        <v>-374585.58000000007</v>
      </c>
      <c r="U33" s="22">
        <v>409508.75</v>
      </c>
      <c r="V33" s="22">
        <f t="shared" si="8"/>
        <v>2504345.23</v>
      </c>
      <c r="X33" s="26"/>
      <c r="Y33" s="27"/>
    </row>
    <row r="34" spans="1:25" ht="15" x14ac:dyDescent="0.2">
      <c r="A34" s="1" t="s">
        <v>75</v>
      </c>
      <c r="B34" s="20" t="s">
        <v>76</v>
      </c>
      <c r="C34" s="21">
        <v>151331.38</v>
      </c>
      <c r="D34" s="22">
        <v>1159337.48</v>
      </c>
      <c r="E34" s="23">
        <f t="shared" si="0"/>
        <v>1310668.8599999999</v>
      </c>
      <c r="F34" s="24"/>
      <c r="G34" s="21">
        <v>113164.25000000001</v>
      </c>
      <c r="H34" s="22"/>
      <c r="I34" s="21">
        <v>-30185.199999999983</v>
      </c>
      <c r="J34" s="22">
        <v>1349803.5200000003</v>
      </c>
      <c r="K34" s="22">
        <f t="shared" si="1"/>
        <v>1432782.5700000003</v>
      </c>
      <c r="L34" s="24"/>
      <c r="M34" s="21">
        <f t="shared" si="2"/>
        <v>38167.12999999999</v>
      </c>
      <c r="N34" s="22">
        <f t="shared" si="9"/>
        <v>0</v>
      </c>
      <c r="O34" s="22">
        <f t="shared" si="4"/>
        <v>-160280.84000000029</v>
      </c>
      <c r="P34" s="22">
        <f t="shared" si="5"/>
        <v>-122113.7100000003</v>
      </c>
      <c r="Q34" s="24"/>
      <c r="R34" s="22">
        <v>1864561.62</v>
      </c>
      <c r="S34" s="171">
        <f t="shared" si="6"/>
        <v>1742447.91</v>
      </c>
      <c r="T34" s="171">
        <f t="shared" si="7"/>
        <v>122113.7100000002</v>
      </c>
      <c r="U34" s="22">
        <v>475979</v>
      </c>
      <c r="V34" s="22">
        <f t="shared" si="8"/>
        <v>1266468.9099999999</v>
      </c>
      <c r="X34" s="26"/>
      <c r="Y34" s="27"/>
    </row>
    <row r="35" spans="1:25" ht="15" x14ac:dyDescent="0.2">
      <c r="A35" s="1" t="s">
        <v>77</v>
      </c>
      <c r="B35" s="20" t="s">
        <v>78</v>
      </c>
      <c r="C35" s="21">
        <v>140568.90000000002</v>
      </c>
      <c r="D35" s="22">
        <v>428933.58</v>
      </c>
      <c r="E35" s="23">
        <f t="shared" si="0"/>
        <v>569502.48</v>
      </c>
      <c r="F35" s="24"/>
      <c r="G35" s="21">
        <v>137126.64999999997</v>
      </c>
      <c r="H35" s="22"/>
      <c r="I35" s="21">
        <v>21192.259999999995</v>
      </c>
      <c r="J35" s="22">
        <v>94396.560000000012</v>
      </c>
      <c r="K35" s="22">
        <f t="shared" si="1"/>
        <v>252715.46999999997</v>
      </c>
      <c r="L35" s="24"/>
      <c r="M35" s="21">
        <f t="shared" si="2"/>
        <v>3442.2500000000582</v>
      </c>
      <c r="N35" s="22">
        <f t="shared" si="9"/>
        <v>0</v>
      </c>
      <c r="O35" s="22">
        <f t="shared" si="4"/>
        <v>313344.76</v>
      </c>
      <c r="P35" s="22">
        <f t="shared" si="5"/>
        <v>316787.01000000007</v>
      </c>
      <c r="Q35" s="24"/>
      <c r="R35" s="22">
        <v>1798458.89</v>
      </c>
      <c r="S35" s="171">
        <f t="shared" si="6"/>
        <v>2115245.9</v>
      </c>
      <c r="T35" s="171">
        <f t="shared" si="7"/>
        <v>-316787.01</v>
      </c>
      <c r="U35" s="22">
        <v>171461.56</v>
      </c>
      <c r="V35" s="22">
        <f t="shared" si="8"/>
        <v>1943784.3399999999</v>
      </c>
      <c r="X35" s="26"/>
      <c r="Y35" s="27"/>
    </row>
    <row r="36" spans="1:25" ht="15" x14ac:dyDescent="0.2">
      <c r="A36" s="1" t="s">
        <v>79</v>
      </c>
      <c r="B36" s="20" t="s">
        <v>80</v>
      </c>
      <c r="C36" s="21">
        <v>306654.81</v>
      </c>
      <c r="D36" s="22">
        <v>459706.39</v>
      </c>
      <c r="E36" s="23">
        <f t="shared" si="0"/>
        <v>766361.2</v>
      </c>
      <c r="F36" s="24"/>
      <c r="G36" s="21">
        <v>155962.93</v>
      </c>
      <c r="H36" s="22"/>
      <c r="I36" s="21">
        <v>8945.1800000000221</v>
      </c>
      <c r="J36" s="22">
        <v>497535.2099999999</v>
      </c>
      <c r="K36" s="22">
        <f t="shared" si="1"/>
        <v>662443.31999999995</v>
      </c>
      <c r="L36" s="24"/>
      <c r="M36" s="21">
        <f t="shared" si="2"/>
        <v>150691.88</v>
      </c>
      <c r="N36" s="22">
        <f t="shared" si="9"/>
        <v>0</v>
      </c>
      <c r="O36" s="22">
        <f t="shared" si="4"/>
        <v>-46773.999999999913</v>
      </c>
      <c r="P36" s="22">
        <f t="shared" si="5"/>
        <v>103917.88000000009</v>
      </c>
      <c r="Q36" s="24"/>
      <c r="R36" s="22">
        <v>3278974.98</v>
      </c>
      <c r="S36" s="171">
        <f t="shared" si="6"/>
        <v>3382892.86</v>
      </c>
      <c r="T36" s="171">
        <f t="shared" si="7"/>
        <v>-103917.87999999989</v>
      </c>
      <c r="U36" s="22">
        <v>710348.24762499996</v>
      </c>
      <c r="V36" s="22">
        <f t="shared" si="8"/>
        <v>2672544.612375</v>
      </c>
      <c r="X36" s="26"/>
      <c r="Y36" s="27"/>
    </row>
    <row r="37" spans="1:25" ht="15" x14ac:dyDescent="0.2">
      <c r="A37" s="1" t="s">
        <v>81</v>
      </c>
      <c r="B37" s="20" t="s">
        <v>82</v>
      </c>
      <c r="C37" s="21">
        <v>212640.61000000002</v>
      </c>
      <c r="D37" s="22">
        <v>286147.52</v>
      </c>
      <c r="E37" s="23">
        <f t="shared" si="0"/>
        <v>498788.13</v>
      </c>
      <c r="F37" s="24"/>
      <c r="G37" s="21">
        <v>32547.84</v>
      </c>
      <c r="H37" s="22"/>
      <c r="I37" s="21">
        <v>4179.1099999999933</v>
      </c>
      <c r="J37" s="22">
        <v>254314.9</v>
      </c>
      <c r="K37" s="22">
        <f t="shared" si="1"/>
        <v>291041.84999999998</v>
      </c>
      <c r="L37" s="24"/>
      <c r="M37" s="21">
        <f t="shared" si="2"/>
        <v>180092.77000000002</v>
      </c>
      <c r="N37" s="22">
        <f t="shared" si="9"/>
        <v>0</v>
      </c>
      <c r="O37" s="22">
        <f t="shared" si="4"/>
        <v>27653.510000000031</v>
      </c>
      <c r="P37" s="22">
        <f t="shared" si="5"/>
        <v>207746.28000000006</v>
      </c>
      <c r="Q37" s="24"/>
      <c r="R37" s="22">
        <v>2261841.52</v>
      </c>
      <c r="S37" s="171">
        <f t="shared" si="6"/>
        <v>2469587.8000000003</v>
      </c>
      <c r="T37" s="171">
        <f t="shared" si="7"/>
        <v>-207746.28000000026</v>
      </c>
      <c r="U37" s="22">
        <v>264394.59000000003</v>
      </c>
      <c r="V37" s="22">
        <f t="shared" si="8"/>
        <v>2205193.2100000004</v>
      </c>
      <c r="X37" s="26"/>
      <c r="Y37" s="27"/>
    </row>
    <row r="38" spans="1:25" ht="15" x14ac:dyDescent="0.2">
      <c r="A38" s="1" t="s">
        <v>83</v>
      </c>
      <c r="B38" s="20" t="s">
        <v>84</v>
      </c>
      <c r="C38" s="21">
        <v>16038.020000000006</v>
      </c>
      <c r="D38" s="22">
        <v>4989.6000000000004</v>
      </c>
      <c r="E38" s="23">
        <f t="shared" si="0"/>
        <v>21027.620000000006</v>
      </c>
      <c r="F38" s="24"/>
      <c r="G38" s="21">
        <v>3954.170000000001</v>
      </c>
      <c r="H38" s="22"/>
      <c r="I38" s="21">
        <v>10000</v>
      </c>
      <c r="J38" s="22">
        <v>4539.12</v>
      </c>
      <c r="K38" s="22">
        <f t="shared" si="1"/>
        <v>18493.29</v>
      </c>
      <c r="L38" s="24"/>
      <c r="M38" s="21">
        <f t="shared" si="2"/>
        <v>12083.850000000006</v>
      </c>
      <c r="N38" s="22">
        <f t="shared" si="9"/>
        <v>0</v>
      </c>
      <c r="O38" s="22">
        <f t="shared" si="4"/>
        <v>-9549.52</v>
      </c>
      <c r="P38" s="22">
        <f t="shared" si="5"/>
        <v>2534.3300000000054</v>
      </c>
      <c r="Q38" s="24"/>
      <c r="R38" s="22">
        <v>91112.7</v>
      </c>
      <c r="S38" s="171">
        <f t="shared" si="6"/>
        <v>93647.03</v>
      </c>
      <c r="T38" s="171">
        <f t="shared" si="7"/>
        <v>-2534.3300000000017</v>
      </c>
      <c r="U38" s="22">
        <v>37192.5</v>
      </c>
      <c r="V38" s="22">
        <f t="shared" si="8"/>
        <v>56454.53</v>
      </c>
      <c r="X38" s="26"/>
      <c r="Y38" s="27"/>
    </row>
    <row r="39" spans="1:25" ht="15" x14ac:dyDescent="0.2">
      <c r="A39" s="1" t="s">
        <v>85</v>
      </c>
      <c r="B39" s="20" t="s">
        <v>86</v>
      </c>
      <c r="C39" s="21">
        <v>48320.059999999976</v>
      </c>
      <c r="D39" s="22">
        <v>96463.12</v>
      </c>
      <c r="E39" s="23">
        <f t="shared" si="0"/>
        <v>144783.17999999996</v>
      </c>
      <c r="F39" s="24"/>
      <c r="G39" s="21">
        <v>6093.0999999999985</v>
      </c>
      <c r="H39" s="22"/>
      <c r="I39" s="21">
        <v>974.88999999999942</v>
      </c>
      <c r="J39" s="22">
        <v>85470.89</v>
      </c>
      <c r="K39" s="22">
        <f t="shared" si="1"/>
        <v>92538.880000000005</v>
      </c>
      <c r="L39" s="24"/>
      <c r="M39" s="21">
        <f t="shared" si="2"/>
        <v>42226.959999999977</v>
      </c>
      <c r="N39" s="22">
        <f t="shared" si="9"/>
        <v>0</v>
      </c>
      <c r="O39" s="22">
        <f t="shared" si="4"/>
        <v>10017.339999999997</v>
      </c>
      <c r="P39" s="22">
        <f t="shared" si="5"/>
        <v>52244.299999999974</v>
      </c>
      <c r="Q39" s="24"/>
      <c r="R39" s="22">
        <v>514725.44</v>
      </c>
      <c r="S39" s="171">
        <f t="shared" si="6"/>
        <v>566969.74</v>
      </c>
      <c r="T39" s="171">
        <f t="shared" si="7"/>
        <v>-52244.299999999988</v>
      </c>
      <c r="U39" s="22">
        <v>78112.38</v>
      </c>
      <c r="V39" s="22">
        <f t="shared" si="8"/>
        <v>488857.36</v>
      </c>
      <c r="X39" s="26"/>
      <c r="Y39" s="27"/>
    </row>
    <row r="40" spans="1:25" ht="15" x14ac:dyDescent="0.2">
      <c r="A40" s="1" t="s">
        <v>87</v>
      </c>
      <c r="B40" s="20" t="s">
        <v>88</v>
      </c>
      <c r="C40" s="21">
        <v>261287.84999999986</v>
      </c>
      <c r="D40" s="22">
        <v>312515.67000000004</v>
      </c>
      <c r="E40" s="23">
        <f t="shared" si="0"/>
        <v>573803.5199999999</v>
      </c>
      <c r="F40" s="24"/>
      <c r="G40" s="21">
        <v>122744.44000000005</v>
      </c>
      <c r="H40" s="22"/>
      <c r="I40" s="21">
        <v>16645.989999999991</v>
      </c>
      <c r="J40" s="22">
        <v>273325.77</v>
      </c>
      <c r="K40" s="22">
        <f t="shared" si="1"/>
        <v>412716.20000000007</v>
      </c>
      <c r="L40" s="24"/>
      <c r="M40" s="21">
        <f t="shared" si="2"/>
        <v>138543.4099999998</v>
      </c>
      <c r="N40" s="22">
        <f t="shared" si="9"/>
        <v>0</v>
      </c>
      <c r="O40" s="22">
        <f t="shared" si="4"/>
        <v>22543.910000000033</v>
      </c>
      <c r="P40" s="22">
        <f t="shared" si="5"/>
        <v>161087.31999999983</v>
      </c>
      <c r="Q40" s="24"/>
      <c r="R40" s="22">
        <v>3548932.9</v>
      </c>
      <c r="S40" s="171">
        <f t="shared" si="6"/>
        <v>3710020.2199999997</v>
      </c>
      <c r="T40" s="171">
        <f t="shared" si="7"/>
        <v>-161087.31999999983</v>
      </c>
      <c r="U40" s="22">
        <v>625590.67500000005</v>
      </c>
      <c r="V40" s="22">
        <f t="shared" si="8"/>
        <v>3084429.5449999999</v>
      </c>
      <c r="X40" s="26"/>
      <c r="Y40" s="27"/>
    </row>
    <row r="41" spans="1:25" ht="15" x14ac:dyDescent="0.2">
      <c r="A41" s="1" t="s">
        <v>89</v>
      </c>
      <c r="B41" s="20" t="s">
        <v>90</v>
      </c>
      <c r="C41" s="21">
        <v>39746.810000000012</v>
      </c>
      <c r="D41" s="22">
        <v>15980</v>
      </c>
      <c r="E41" s="23">
        <f t="shared" si="0"/>
        <v>55726.810000000012</v>
      </c>
      <c r="F41" s="24"/>
      <c r="G41" s="21">
        <v>0</v>
      </c>
      <c r="H41" s="22"/>
      <c r="I41" s="21">
        <v>9378.0300000000007</v>
      </c>
      <c r="J41" s="22">
        <v>4509.3100000000004</v>
      </c>
      <c r="K41" s="22">
        <f t="shared" si="1"/>
        <v>13887.34</v>
      </c>
      <c r="L41" s="24"/>
      <c r="M41" s="21">
        <f t="shared" si="2"/>
        <v>39746.810000000012</v>
      </c>
      <c r="N41" s="22">
        <f t="shared" si="9"/>
        <v>0</v>
      </c>
      <c r="O41" s="22">
        <f t="shared" si="4"/>
        <v>2092.659999999998</v>
      </c>
      <c r="P41" s="22">
        <f t="shared" si="5"/>
        <v>41839.470000000008</v>
      </c>
      <c r="Q41" s="24"/>
      <c r="R41" s="22">
        <v>965622.79</v>
      </c>
      <c r="S41" s="171">
        <f t="shared" si="6"/>
        <v>1007462.26</v>
      </c>
      <c r="T41" s="171">
        <f t="shared" si="7"/>
        <v>-41839.469999999972</v>
      </c>
      <c r="U41" s="22">
        <v>81881</v>
      </c>
      <c r="V41" s="22">
        <f t="shared" si="8"/>
        <v>925581.26</v>
      </c>
      <c r="X41" s="5"/>
      <c r="Y41" s="27"/>
    </row>
    <row r="42" spans="1:25" ht="15" x14ac:dyDescent="0.2">
      <c r="A42" s="1" t="s">
        <v>91</v>
      </c>
      <c r="B42" s="20" t="s">
        <v>92</v>
      </c>
      <c r="C42" s="21">
        <v>20175.14</v>
      </c>
      <c r="D42" s="22">
        <v>0</v>
      </c>
      <c r="E42" s="23">
        <f t="shared" si="0"/>
        <v>20175.14</v>
      </c>
      <c r="F42" s="24"/>
      <c r="G42" s="21">
        <v>1753.85</v>
      </c>
      <c r="H42" s="22"/>
      <c r="I42" s="21">
        <v>10000</v>
      </c>
      <c r="J42" s="22">
        <v>0</v>
      </c>
      <c r="K42" s="22">
        <f t="shared" si="1"/>
        <v>11753.85</v>
      </c>
      <c r="L42" s="24"/>
      <c r="M42" s="21">
        <f t="shared" si="2"/>
        <v>18421.29</v>
      </c>
      <c r="N42" s="22">
        <f t="shared" si="9"/>
        <v>0</v>
      </c>
      <c r="O42" s="22">
        <f t="shared" si="4"/>
        <v>-10000</v>
      </c>
      <c r="P42" s="22">
        <f t="shared" si="5"/>
        <v>8421.2900000000009</v>
      </c>
      <c r="Q42" s="24"/>
      <c r="R42" s="22">
        <v>400423.17</v>
      </c>
      <c r="S42" s="171">
        <f t="shared" si="6"/>
        <v>408844.45999999996</v>
      </c>
      <c r="T42" s="171">
        <f t="shared" si="7"/>
        <v>-8421.289999999979</v>
      </c>
      <c r="U42" s="22">
        <v>82345.764999999999</v>
      </c>
      <c r="V42" s="22">
        <f t="shared" si="8"/>
        <v>326498.69499999995</v>
      </c>
      <c r="W42" s="1" t="s">
        <v>93</v>
      </c>
      <c r="X42" s="26"/>
      <c r="Y42" s="27"/>
    </row>
    <row r="43" spans="1:25" thickBot="1" x14ac:dyDescent="0.25">
      <c r="A43" s="1" t="s">
        <v>94</v>
      </c>
      <c r="B43" s="174" t="s">
        <v>95</v>
      </c>
      <c r="C43" s="175">
        <v>80176.84000000004</v>
      </c>
      <c r="D43" s="176">
        <v>134190.71</v>
      </c>
      <c r="E43" s="177">
        <f t="shared" si="0"/>
        <v>214367.55000000005</v>
      </c>
      <c r="F43" s="24"/>
      <c r="G43" s="175">
        <v>17552.04</v>
      </c>
      <c r="H43" s="176"/>
      <c r="I43" s="175">
        <v>2808.3199999999997</v>
      </c>
      <c r="J43" s="176">
        <v>117364.57</v>
      </c>
      <c r="K43" s="176">
        <f t="shared" si="1"/>
        <v>137724.93</v>
      </c>
      <c r="L43" s="24"/>
      <c r="M43" s="175">
        <f t="shared" si="2"/>
        <v>62624.800000000039</v>
      </c>
      <c r="N43" s="176">
        <f t="shared" si="9"/>
        <v>0</v>
      </c>
      <c r="O43" s="176">
        <f t="shared" si="4"/>
        <v>14017.819999999985</v>
      </c>
      <c r="P43" s="176">
        <f t="shared" si="5"/>
        <v>76642.620000000024</v>
      </c>
      <c r="Q43" s="24"/>
      <c r="R43" s="176">
        <v>1495345.03</v>
      </c>
      <c r="S43" s="181">
        <f t="shared" si="6"/>
        <v>1571987.6500000001</v>
      </c>
      <c r="T43" s="181">
        <f t="shared" si="7"/>
        <v>-76642.620000000112</v>
      </c>
      <c r="U43" s="176">
        <v>339555.75</v>
      </c>
      <c r="V43" s="176">
        <f t="shared" si="8"/>
        <v>1232431.9000000001</v>
      </c>
      <c r="X43" s="26"/>
      <c r="Y43" s="27"/>
    </row>
    <row r="44" spans="1:25" x14ac:dyDescent="0.25">
      <c r="B44" s="172" t="s">
        <v>96</v>
      </c>
      <c r="C44" s="173">
        <f>SUM(C6:C43)</f>
        <v>5144700.4899999974</v>
      </c>
      <c r="D44" s="173">
        <f>SUM(D6:D43)</f>
        <v>17382279.930000007</v>
      </c>
      <c r="E44" s="173">
        <f>SUM(E6:E43)</f>
        <v>22526980.419999998</v>
      </c>
      <c r="F44" s="24"/>
      <c r="G44" s="173">
        <f>SUM(G6:G43)</f>
        <v>4372344.79</v>
      </c>
      <c r="H44" s="173">
        <f>SUM(H6:H43)</f>
        <v>0</v>
      </c>
      <c r="I44" s="173">
        <f>SUM(I6:I43)</f>
        <v>435025.98000000016</v>
      </c>
      <c r="J44" s="173">
        <f>SUM(J6:J43)</f>
        <v>15629229.469999999</v>
      </c>
      <c r="K44" s="173">
        <f>SUM(K6:K43)</f>
        <v>20436600.239999998</v>
      </c>
      <c r="L44" s="24"/>
      <c r="M44" s="178">
        <f>SUM(M6:M43)</f>
        <v>772355.70000000077</v>
      </c>
      <c r="N44" s="179">
        <f>SUM(N6:N43)</f>
        <v>0</v>
      </c>
      <c r="O44" s="179">
        <f>SUM(O6:O43)</f>
        <v>1318024.4799999991</v>
      </c>
      <c r="P44" s="179">
        <f>SUM(P6:P43)</f>
        <v>2090380.1799999997</v>
      </c>
      <c r="Q44" s="24"/>
      <c r="R44" s="179">
        <f>SUM(R6:R43)</f>
        <v>62436289.539999992</v>
      </c>
      <c r="S44" s="180">
        <f>SUM(S6:S43)</f>
        <v>64526669.719999991</v>
      </c>
      <c r="T44" s="180">
        <f>SUM(T6:T43)</f>
        <v>-2090380.1799999997</v>
      </c>
      <c r="U44" s="179">
        <f>SUM(U6:U43)</f>
        <v>18671921.254635323</v>
      </c>
      <c r="V44" s="179">
        <f>SUM(V6:V43)</f>
        <v>45854748.465364672</v>
      </c>
      <c r="X44" s="26"/>
    </row>
    <row r="45" spans="1:25" ht="15" x14ac:dyDescent="0.2">
      <c r="A45" s="1" t="s">
        <v>97</v>
      </c>
      <c r="B45" s="29" t="s">
        <v>98</v>
      </c>
      <c r="C45" s="21">
        <f>534955.6+3697</f>
        <v>538652.6</v>
      </c>
      <c r="D45" s="22">
        <v>12350</v>
      </c>
      <c r="E45" s="23">
        <f>SUM(C45:D45)</f>
        <v>551002.6</v>
      </c>
      <c r="F45" s="24"/>
      <c r="G45" s="21">
        <v>196237.86</v>
      </c>
      <c r="H45" s="21">
        <v>0</v>
      </c>
      <c r="I45" s="21">
        <v>-451691.44</v>
      </c>
      <c r="J45" s="22">
        <f>8798.72</f>
        <v>8798.7199999999993</v>
      </c>
      <c r="K45" s="22">
        <v>-246654</v>
      </c>
      <c r="L45" s="24"/>
      <c r="M45" s="21">
        <f>C45-G45</f>
        <v>342414.74</v>
      </c>
      <c r="N45" s="22">
        <f>-H45</f>
        <v>0</v>
      </c>
      <c r="O45" s="22">
        <f>D45-J45-I45</f>
        <v>455242.72000000003</v>
      </c>
      <c r="P45" s="22">
        <f>M45+N45+O45</f>
        <v>797657.46</v>
      </c>
      <c r="Q45" s="24"/>
      <c r="R45" s="22">
        <f>4106807.01+343440.53-5569</f>
        <v>4444678.54</v>
      </c>
      <c r="S45" s="171">
        <f>R45+P45</f>
        <v>5242336</v>
      </c>
      <c r="T45" s="171">
        <f>R45-S45</f>
        <v>-797657.46</v>
      </c>
      <c r="U45" s="30">
        <v>0</v>
      </c>
      <c r="V45" s="30">
        <v>0</v>
      </c>
      <c r="X45" s="26"/>
      <c r="Y45" s="28"/>
    </row>
    <row r="46" spans="1:25" thickBot="1" x14ac:dyDescent="0.25">
      <c r="A46" s="1" t="s">
        <v>99</v>
      </c>
      <c r="B46" s="184" t="s">
        <v>99</v>
      </c>
      <c r="C46" s="175"/>
      <c r="D46" s="176"/>
      <c r="E46" s="177"/>
      <c r="F46" s="24"/>
      <c r="G46" s="175"/>
      <c r="H46" s="175"/>
      <c r="I46" s="175">
        <v>0</v>
      </c>
      <c r="J46" s="176">
        <v>0</v>
      </c>
      <c r="K46" s="176">
        <f>SUM(G46:J46)</f>
        <v>0</v>
      </c>
      <c r="L46" s="24"/>
      <c r="M46" s="175">
        <f>C46-G46</f>
        <v>0</v>
      </c>
      <c r="N46" s="176"/>
      <c r="O46" s="176">
        <v>0</v>
      </c>
      <c r="P46" s="176">
        <f>M46+N46+O46</f>
        <v>0</v>
      </c>
      <c r="Q46" s="24"/>
      <c r="R46" s="176">
        <v>0</v>
      </c>
      <c r="S46" s="181">
        <f>R46+P46</f>
        <v>0</v>
      </c>
      <c r="T46" s="181"/>
      <c r="U46" s="185"/>
      <c r="V46" s="185"/>
      <c r="X46" s="26"/>
    </row>
    <row r="47" spans="1:25" ht="16.5" thickBot="1" x14ac:dyDescent="0.3">
      <c r="B47" s="182" t="s">
        <v>100</v>
      </c>
      <c r="C47" s="183">
        <f>SUM(C44:C46)</f>
        <v>5683353.0899999971</v>
      </c>
      <c r="D47" s="183">
        <f t="shared" ref="D47:E47" si="10">SUM(D44:D46)</f>
        <v>17394629.930000007</v>
      </c>
      <c r="E47" s="183">
        <f t="shared" si="10"/>
        <v>23077983.02</v>
      </c>
      <c r="F47" s="24"/>
      <c r="G47" s="183">
        <f t="shared" ref="G47:K47" si="11">SUM(G44:G46)</f>
        <v>4568582.6500000004</v>
      </c>
      <c r="H47" s="183">
        <f t="shared" si="11"/>
        <v>0</v>
      </c>
      <c r="I47" s="183">
        <f t="shared" si="11"/>
        <v>-16665.459999999846</v>
      </c>
      <c r="J47" s="183">
        <f t="shared" si="11"/>
        <v>15638028.189999999</v>
      </c>
      <c r="K47" s="183">
        <f t="shared" si="11"/>
        <v>20189946.239999998</v>
      </c>
      <c r="L47" s="24"/>
      <c r="M47" s="183">
        <f t="shared" ref="M47" si="12">SUM(M44:M46)</f>
        <v>1114770.4400000009</v>
      </c>
      <c r="N47" s="183">
        <f t="shared" ref="N47" si="13">SUM(N44:N46)</f>
        <v>0</v>
      </c>
      <c r="O47" s="183">
        <f t="shared" ref="O47" si="14">SUM(O44:O46)</f>
        <v>1773267.199999999</v>
      </c>
      <c r="P47" s="183">
        <f t="shared" ref="P47" si="15">SUM(P44:P46)</f>
        <v>2888037.6399999997</v>
      </c>
      <c r="Q47" s="31"/>
      <c r="R47" s="183">
        <f t="shared" ref="R47" si="16">SUM(R44:R46)</f>
        <v>66880968.079999991</v>
      </c>
      <c r="S47" s="183">
        <f t="shared" ref="S47" si="17">SUM(S44:S46)</f>
        <v>69769005.719999999</v>
      </c>
      <c r="T47" s="183">
        <f t="shared" ref="T47" si="18">SUM(T44:T46)</f>
        <v>-2888037.6399999997</v>
      </c>
      <c r="U47" s="183">
        <f t="shared" ref="U47" si="19">SUM(U44:U46)</f>
        <v>18671921.254635323</v>
      </c>
      <c r="V47" s="183">
        <f t="shared" ref="V47" si="20">SUM(V44:V46)</f>
        <v>45854748.465364672</v>
      </c>
      <c r="X47" s="26"/>
    </row>
    <row r="48" spans="1:25" s="160" customFormat="1" x14ac:dyDescent="0.25">
      <c r="C48" s="32"/>
      <c r="D48" s="32"/>
      <c r="E48" s="31"/>
      <c r="F48" s="32"/>
      <c r="G48" s="32"/>
      <c r="H48" s="32"/>
      <c r="I48" s="32"/>
      <c r="J48" s="31"/>
      <c r="K48" s="31"/>
      <c r="L48" s="24"/>
      <c r="M48" s="32"/>
      <c r="N48" s="31"/>
      <c r="O48" s="31"/>
      <c r="P48" s="31"/>
      <c r="Q48" s="31"/>
      <c r="R48" s="31"/>
      <c r="S48" s="5"/>
      <c r="T48" s="5"/>
      <c r="U48" s="31"/>
      <c r="V48" s="31"/>
      <c r="X48" s="33"/>
    </row>
    <row r="49" spans="2:24" s="34" customFormat="1" x14ac:dyDescent="0.25">
      <c r="C49" s="35"/>
      <c r="D49" s="36"/>
      <c r="E49" s="37"/>
      <c r="F49" s="37"/>
      <c r="G49" s="35"/>
      <c r="H49" s="35"/>
      <c r="I49" s="156"/>
      <c r="J49" s="35"/>
      <c r="K49" s="36"/>
      <c r="L49" s="24"/>
      <c r="M49" s="38"/>
      <c r="N49" s="38"/>
      <c r="O49" s="38"/>
      <c r="P49" s="38"/>
      <c r="Q49" s="38"/>
      <c r="R49" s="38"/>
      <c r="S49" s="31"/>
      <c r="T49" s="31"/>
      <c r="U49" s="38"/>
      <c r="V49" s="38"/>
      <c r="X49" s="26"/>
    </row>
    <row r="50" spans="2:24" x14ac:dyDescent="0.25">
      <c r="B50" s="2"/>
      <c r="C50" s="6"/>
      <c r="D50" s="6"/>
      <c r="E50" s="6"/>
      <c r="F50" s="6"/>
      <c r="G50" s="157"/>
      <c r="H50" s="157"/>
      <c r="I50" s="158"/>
      <c r="J50" s="159"/>
      <c r="K50" s="36"/>
      <c r="L50" s="24"/>
      <c r="M50" s="6"/>
      <c r="N50" s="6"/>
      <c r="O50" s="6"/>
      <c r="P50" s="6"/>
      <c r="Q50" s="6"/>
      <c r="R50" s="5"/>
      <c r="S50" s="5"/>
      <c r="T50" s="5"/>
      <c r="U50" s="17"/>
      <c r="V50" s="17"/>
      <c r="X50" s="26"/>
    </row>
    <row r="51" spans="2:24" x14ac:dyDescent="0.25">
      <c r="B51" s="161" t="s">
        <v>267</v>
      </c>
      <c r="C51" s="5"/>
      <c r="D51" s="5"/>
      <c r="E51" s="5"/>
      <c r="F51" s="5"/>
      <c r="G51" s="36"/>
      <c r="H51" s="36"/>
      <c r="I51" s="36"/>
      <c r="J51" s="36"/>
      <c r="K51" s="149"/>
      <c r="L51" s="24"/>
      <c r="M51" s="5"/>
      <c r="N51" s="5"/>
      <c r="Q51" s="5"/>
      <c r="R51" s="5"/>
      <c r="S51" s="5"/>
      <c r="T51" s="5"/>
      <c r="U51" s="24"/>
      <c r="V51" s="24"/>
      <c r="X51" s="26"/>
    </row>
    <row r="52" spans="2:24" ht="15" x14ac:dyDescent="0.2">
      <c r="B52" s="161" t="s">
        <v>266</v>
      </c>
      <c r="C52" s="5"/>
      <c r="D52" s="5"/>
      <c r="E52" s="5"/>
      <c r="F52" s="5"/>
      <c r="G52" s="36"/>
      <c r="H52" s="36"/>
      <c r="I52" s="36"/>
      <c r="J52" s="157"/>
      <c r="K52" s="158"/>
      <c r="L52" s="24"/>
      <c r="M52" s="5"/>
      <c r="N52" s="5"/>
      <c r="O52" s="5"/>
      <c r="P52" s="5"/>
      <c r="Q52" s="5"/>
      <c r="R52" s="5"/>
      <c r="S52" s="5"/>
      <c r="T52" s="5"/>
      <c r="U52" s="24"/>
      <c r="V52" s="24"/>
      <c r="X52" s="26"/>
    </row>
    <row r="53" spans="2:24" x14ac:dyDescent="0.25">
      <c r="B53" s="2"/>
      <c r="C53" s="6"/>
      <c r="E53" s="6"/>
      <c r="F53" s="6"/>
      <c r="G53" s="157"/>
      <c r="H53" s="157"/>
      <c r="I53" s="36"/>
      <c r="J53" s="157"/>
      <c r="K53" s="149"/>
      <c r="L53" s="24"/>
      <c r="M53" s="6"/>
      <c r="N53" s="6"/>
      <c r="O53" s="6"/>
      <c r="P53" s="6"/>
      <c r="Q53" s="6"/>
      <c r="R53" s="5"/>
      <c r="S53" s="5"/>
      <c r="T53" s="5"/>
      <c r="U53" s="17"/>
      <c r="V53" s="17"/>
      <c r="X53" s="26"/>
    </row>
    <row r="54" spans="2:24" x14ac:dyDescent="0.25">
      <c r="C54" s="6"/>
      <c r="D54" s="6"/>
      <c r="E54" s="6"/>
      <c r="F54" s="6"/>
      <c r="G54" s="6"/>
      <c r="H54" s="6"/>
      <c r="I54" s="5"/>
      <c r="J54" s="6"/>
      <c r="K54" s="6"/>
      <c r="L54" s="24"/>
      <c r="M54" s="6"/>
      <c r="N54" s="6"/>
      <c r="O54" s="6"/>
      <c r="P54" s="6"/>
      <c r="Q54" s="6"/>
      <c r="R54" s="5"/>
      <c r="S54" s="5"/>
      <c r="T54" s="5"/>
      <c r="U54" s="17"/>
      <c r="V54" s="17"/>
      <c r="X54" s="26"/>
    </row>
    <row r="55" spans="2:24" x14ac:dyDescent="0.25">
      <c r="B55" s="39"/>
      <c r="C55" s="6"/>
      <c r="D55" s="6"/>
      <c r="E55" s="6"/>
      <c r="F55" s="6"/>
      <c r="G55" s="6"/>
      <c r="H55" s="6"/>
      <c r="I55" s="5"/>
      <c r="J55" s="6"/>
      <c r="K55" s="6"/>
      <c r="L55" s="6"/>
      <c r="M55" s="6"/>
      <c r="N55" s="6"/>
      <c r="O55" s="6"/>
      <c r="P55" s="6"/>
      <c r="Q55" s="6"/>
      <c r="R55" s="5"/>
      <c r="S55" s="5"/>
      <c r="T55" s="5"/>
      <c r="U55" s="17"/>
      <c r="V55" s="17"/>
    </row>
    <row r="56" spans="2:24" x14ac:dyDescent="0.25">
      <c r="B56" s="40"/>
      <c r="C56" s="41"/>
      <c r="D56" s="41"/>
      <c r="E56" s="41"/>
      <c r="F56" s="41"/>
      <c r="G56" s="41"/>
      <c r="H56" s="41"/>
      <c r="J56" s="41"/>
      <c r="K56" s="41"/>
      <c r="L56" s="41"/>
      <c r="M56" s="41"/>
      <c r="N56" s="41"/>
      <c r="O56" s="41"/>
      <c r="P56" s="41"/>
      <c r="Q56" s="41"/>
      <c r="R56" s="17"/>
      <c r="S56" s="17"/>
      <c r="T56" s="17"/>
      <c r="U56" s="17"/>
      <c r="V56" s="17"/>
      <c r="X56" s="26"/>
    </row>
    <row r="57" spans="2:24" x14ac:dyDescent="0.25">
      <c r="B57" s="40"/>
      <c r="C57" s="41"/>
      <c r="D57" s="41"/>
      <c r="E57" s="41"/>
      <c r="F57" s="41"/>
      <c r="G57" s="41"/>
      <c r="H57" s="41"/>
      <c r="J57" s="41"/>
      <c r="K57" s="41"/>
      <c r="L57" s="41"/>
      <c r="M57" s="41"/>
      <c r="N57" s="41"/>
      <c r="O57" s="41"/>
      <c r="P57" s="41"/>
      <c r="Q57" s="41"/>
      <c r="R57" s="17"/>
      <c r="S57" s="17"/>
      <c r="T57" s="17"/>
      <c r="U57" s="17"/>
      <c r="V57" s="17"/>
    </row>
    <row r="58" spans="2:24" x14ac:dyDescent="0.25">
      <c r="B58" s="40"/>
      <c r="C58" s="41"/>
      <c r="D58" s="41"/>
      <c r="E58" s="41"/>
      <c r="F58" s="41"/>
      <c r="G58" s="41"/>
      <c r="H58" s="41"/>
      <c r="J58" s="41"/>
      <c r="K58" s="41"/>
      <c r="L58" s="41"/>
      <c r="M58" s="41"/>
      <c r="N58" s="41"/>
      <c r="O58" s="41"/>
      <c r="P58" s="41"/>
      <c r="Q58" s="41"/>
      <c r="R58" s="17"/>
      <c r="S58" s="17"/>
      <c r="T58" s="17"/>
      <c r="U58" s="17"/>
      <c r="V58" s="17"/>
    </row>
    <row r="59" spans="2:24" x14ac:dyDescent="0.25">
      <c r="B59" s="40"/>
      <c r="C59" s="41"/>
      <c r="D59" s="41"/>
      <c r="E59" s="41"/>
      <c r="F59" s="41"/>
      <c r="G59" s="41"/>
      <c r="H59" s="41"/>
      <c r="J59" s="41"/>
      <c r="K59" s="41"/>
      <c r="L59" s="41"/>
      <c r="M59" s="41"/>
      <c r="N59" s="41"/>
      <c r="O59" s="41"/>
      <c r="P59" s="41"/>
      <c r="Q59" s="41"/>
      <c r="R59" s="17"/>
      <c r="S59" s="17"/>
      <c r="T59" s="17"/>
      <c r="U59" s="17"/>
      <c r="V59" s="17"/>
    </row>
    <row r="60" spans="2:24" x14ac:dyDescent="0.25">
      <c r="B60" s="40"/>
      <c r="C60" s="41"/>
      <c r="D60" s="41"/>
      <c r="E60" s="41"/>
      <c r="F60" s="41"/>
      <c r="G60" s="41"/>
      <c r="H60" s="41"/>
      <c r="J60" s="41"/>
      <c r="K60" s="41"/>
      <c r="L60" s="41"/>
      <c r="M60" s="41"/>
      <c r="N60" s="41"/>
      <c r="O60" s="41"/>
      <c r="P60" s="41"/>
      <c r="Q60" s="41"/>
      <c r="R60" s="17"/>
      <c r="S60" s="17"/>
      <c r="T60" s="17"/>
      <c r="U60" s="17"/>
      <c r="V60" s="17"/>
    </row>
    <row r="61" spans="2:24" x14ac:dyDescent="0.25">
      <c r="B61" s="40"/>
      <c r="C61" s="41"/>
      <c r="D61" s="41"/>
      <c r="E61" s="41"/>
      <c r="F61" s="41"/>
      <c r="G61" s="41"/>
      <c r="H61" s="41"/>
      <c r="J61" s="41"/>
      <c r="K61" s="41"/>
      <c r="L61" s="41"/>
      <c r="M61" s="41"/>
      <c r="N61" s="41"/>
      <c r="O61" s="41"/>
      <c r="P61" s="41"/>
      <c r="Q61" s="41"/>
      <c r="R61" s="17"/>
      <c r="S61" s="17"/>
      <c r="T61" s="17"/>
      <c r="U61" s="17"/>
      <c r="V61" s="17"/>
    </row>
    <row r="62" spans="2:24" x14ac:dyDescent="0.25">
      <c r="B62" s="40"/>
      <c r="C62" s="41"/>
      <c r="D62" s="41"/>
      <c r="E62" s="41"/>
      <c r="F62" s="41"/>
      <c r="G62" s="41"/>
      <c r="H62" s="41"/>
      <c r="J62" s="41"/>
      <c r="K62" s="41"/>
      <c r="L62" s="41"/>
      <c r="M62" s="41"/>
      <c r="N62" s="41"/>
      <c r="O62" s="41"/>
      <c r="P62" s="41"/>
      <c r="Q62" s="41"/>
      <c r="R62" s="17"/>
      <c r="S62" s="17"/>
      <c r="T62" s="17"/>
      <c r="U62" s="17"/>
      <c r="V62" s="17"/>
    </row>
    <row r="63" spans="2:24" x14ac:dyDescent="0.25">
      <c r="B63" s="40"/>
      <c r="C63" s="41"/>
      <c r="D63" s="41"/>
      <c r="E63" s="41"/>
      <c r="F63" s="41"/>
      <c r="G63" s="41"/>
      <c r="H63" s="41"/>
      <c r="J63" s="41"/>
      <c r="K63" s="41"/>
      <c r="L63" s="41"/>
      <c r="M63" s="41"/>
      <c r="N63" s="41"/>
      <c r="O63" s="41"/>
      <c r="P63" s="41"/>
      <c r="Q63" s="41"/>
      <c r="R63" s="17"/>
      <c r="S63" s="17"/>
      <c r="T63" s="17"/>
      <c r="U63" s="17"/>
      <c r="V63" s="17"/>
    </row>
    <row r="64" spans="2:24" x14ac:dyDescent="0.25">
      <c r="B64" s="40"/>
      <c r="C64" s="41"/>
      <c r="D64" s="41"/>
      <c r="E64" s="41"/>
      <c r="F64" s="41"/>
      <c r="G64" s="41"/>
      <c r="H64" s="41"/>
      <c r="J64" s="41"/>
      <c r="K64" s="41"/>
      <c r="L64" s="41"/>
      <c r="M64" s="41"/>
      <c r="N64" s="41"/>
      <c r="O64" s="41"/>
      <c r="P64" s="41"/>
      <c r="Q64" s="41"/>
      <c r="R64" s="17"/>
      <c r="S64" s="17"/>
      <c r="T64" s="17"/>
      <c r="U64" s="17"/>
      <c r="V64" s="17"/>
    </row>
    <row r="65" spans="2:22" x14ac:dyDescent="0.25">
      <c r="B65" s="40"/>
      <c r="C65" s="41"/>
      <c r="D65" s="41"/>
      <c r="E65" s="41"/>
      <c r="F65" s="41"/>
      <c r="G65" s="41"/>
      <c r="H65" s="41"/>
      <c r="J65" s="41"/>
      <c r="K65" s="41"/>
      <c r="L65" s="41"/>
      <c r="M65" s="41"/>
      <c r="N65" s="41"/>
      <c r="O65" s="41"/>
      <c r="P65" s="41"/>
      <c r="Q65" s="41"/>
      <c r="R65" s="17"/>
      <c r="S65" s="17"/>
      <c r="T65" s="17"/>
      <c r="U65" s="17"/>
      <c r="V65" s="17"/>
    </row>
    <row r="66" spans="2:22" x14ac:dyDescent="0.25">
      <c r="B66" s="40"/>
      <c r="C66" s="41"/>
      <c r="D66" s="41"/>
      <c r="E66" s="41"/>
      <c r="F66" s="41"/>
      <c r="G66" s="41"/>
      <c r="H66" s="41"/>
      <c r="J66" s="41"/>
      <c r="K66" s="41"/>
      <c r="L66" s="41"/>
      <c r="M66" s="41"/>
      <c r="N66" s="41"/>
      <c r="O66" s="41"/>
      <c r="P66" s="41"/>
      <c r="Q66" s="41"/>
      <c r="R66" s="17"/>
      <c r="S66" s="17"/>
      <c r="T66" s="17"/>
      <c r="U66" s="17"/>
      <c r="V66" s="17"/>
    </row>
    <row r="67" spans="2:22" x14ac:dyDescent="0.25">
      <c r="B67" s="40"/>
      <c r="C67" s="41"/>
      <c r="D67" s="41"/>
      <c r="E67" s="41"/>
      <c r="F67" s="41"/>
      <c r="G67" s="41"/>
      <c r="H67" s="41"/>
      <c r="J67" s="41"/>
      <c r="K67" s="41"/>
      <c r="L67" s="41"/>
      <c r="M67" s="41"/>
      <c r="N67" s="41"/>
      <c r="O67" s="41"/>
      <c r="P67" s="41"/>
      <c r="Q67" s="41"/>
      <c r="R67" s="17"/>
      <c r="S67" s="17"/>
      <c r="T67" s="17"/>
      <c r="U67" s="17"/>
      <c r="V67" s="17"/>
    </row>
    <row r="68" spans="2:22" x14ac:dyDescent="0.25">
      <c r="B68" s="40"/>
      <c r="C68" s="41"/>
      <c r="D68" s="41"/>
      <c r="E68" s="41"/>
      <c r="F68" s="41"/>
      <c r="G68" s="41"/>
      <c r="H68" s="41"/>
      <c r="J68" s="41"/>
      <c r="K68" s="41"/>
      <c r="L68" s="41"/>
      <c r="M68" s="41"/>
      <c r="N68" s="41"/>
      <c r="O68" s="41"/>
      <c r="P68" s="41"/>
      <c r="Q68" s="41"/>
      <c r="R68" s="17"/>
      <c r="S68" s="17"/>
      <c r="T68" s="17"/>
      <c r="U68" s="17"/>
      <c r="V68" s="17"/>
    </row>
    <row r="69" spans="2:22" x14ac:dyDescent="0.25">
      <c r="B69" s="40"/>
      <c r="C69" s="41"/>
      <c r="D69" s="41"/>
      <c r="E69" s="41"/>
      <c r="F69" s="41"/>
      <c r="G69" s="41"/>
      <c r="H69" s="41"/>
      <c r="J69" s="41"/>
      <c r="K69" s="41"/>
      <c r="L69" s="41"/>
      <c r="M69" s="41"/>
      <c r="N69" s="41"/>
      <c r="O69" s="41"/>
      <c r="P69" s="41"/>
      <c r="Q69" s="41"/>
      <c r="R69" s="17"/>
      <c r="S69" s="17"/>
      <c r="T69" s="17"/>
      <c r="U69" s="17"/>
      <c r="V69" s="17"/>
    </row>
    <row r="70" spans="2:22" x14ac:dyDescent="0.25">
      <c r="B70" s="40"/>
      <c r="C70" s="41"/>
      <c r="D70" s="41"/>
      <c r="E70" s="41"/>
      <c r="F70" s="41"/>
      <c r="G70" s="41"/>
      <c r="H70" s="41"/>
      <c r="J70" s="41"/>
      <c r="K70" s="41"/>
      <c r="L70" s="41"/>
      <c r="M70" s="41"/>
      <c r="N70" s="41"/>
      <c r="O70" s="41"/>
      <c r="P70" s="41"/>
      <c r="Q70" s="41"/>
      <c r="R70" s="17"/>
      <c r="S70" s="17"/>
      <c r="T70" s="17"/>
      <c r="U70" s="17"/>
      <c r="V70" s="17"/>
    </row>
    <row r="71" spans="2:22" x14ac:dyDescent="0.25">
      <c r="B71" s="40"/>
      <c r="C71" s="41"/>
      <c r="D71" s="41"/>
      <c r="E71" s="41"/>
      <c r="F71" s="41"/>
      <c r="G71" s="41"/>
      <c r="H71" s="41"/>
      <c r="J71" s="41"/>
      <c r="K71" s="41"/>
      <c r="L71" s="41"/>
      <c r="M71" s="41"/>
      <c r="N71" s="41"/>
      <c r="O71" s="41"/>
      <c r="P71" s="41"/>
      <c r="Q71" s="41"/>
      <c r="R71" s="17"/>
      <c r="S71" s="17"/>
      <c r="T71" s="17"/>
      <c r="U71" s="17"/>
      <c r="V71" s="17"/>
    </row>
    <row r="72" spans="2:22" x14ac:dyDescent="0.25">
      <c r="B72" s="40"/>
      <c r="C72" s="41"/>
      <c r="D72" s="41"/>
      <c r="E72" s="41"/>
      <c r="F72" s="41"/>
      <c r="G72" s="41"/>
      <c r="H72" s="41"/>
      <c r="J72" s="41"/>
      <c r="K72" s="41"/>
      <c r="L72" s="41"/>
      <c r="M72" s="41"/>
      <c r="N72" s="41"/>
      <c r="O72" s="41"/>
      <c r="P72" s="41"/>
      <c r="Q72" s="41"/>
      <c r="R72" s="17"/>
      <c r="S72" s="17"/>
      <c r="T72" s="17"/>
      <c r="U72" s="17"/>
      <c r="V72" s="17"/>
    </row>
    <row r="73" spans="2:22" x14ac:dyDescent="0.25">
      <c r="B73" s="40"/>
      <c r="C73" s="41"/>
      <c r="D73" s="41"/>
      <c r="E73" s="41"/>
      <c r="F73" s="41"/>
      <c r="G73" s="41"/>
      <c r="H73" s="41"/>
      <c r="J73" s="41"/>
      <c r="K73" s="41"/>
      <c r="L73" s="41"/>
      <c r="M73" s="41"/>
      <c r="N73" s="41"/>
      <c r="O73" s="41"/>
      <c r="P73" s="41"/>
      <c r="Q73" s="41"/>
      <c r="R73" s="17"/>
      <c r="S73" s="17"/>
      <c r="T73" s="17"/>
      <c r="U73" s="17"/>
      <c r="V73" s="17"/>
    </row>
    <row r="74" spans="2:22" x14ac:dyDescent="0.25">
      <c r="B74" s="40"/>
      <c r="C74" s="41"/>
      <c r="D74" s="41"/>
      <c r="E74" s="41"/>
      <c r="F74" s="41"/>
      <c r="G74" s="41"/>
      <c r="H74" s="41"/>
      <c r="J74" s="41"/>
      <c r="K74" s="41"/>
      <c r="L74" s="41"/>
      <c r="M74" s="41"/>
      <c r="N74" s="41"/>
      <c r="O74" s="41"/>
      <c r="P74" s="41"/>
      <c r="Q74" s="41"/>
      <c r="R74" s="17"/>
      <c r="S74" s="17"/>
      <c r="T74" s="17"/>
      <c r="U74" s="17"/>
      <c r="V74" s="17"/>
    </row>
    <row r="75" spans="2:22" x14ac:dyDescent="0.25">
      <c r="B75" s="40"/>
      <c r="C75" s="41"/>
      <c r="D75" s="41"/>
      <c r="E75" s="41"/>
      <c r="F75" s="41"/>
      <c r="G75" s="41"/>
      <c r="H75" s="41"/>
      <c r="J75" s="41"/>
      <c r="K75" s="41"/>
      <c r="L75" s="41"/>
      <c r="M75" s="41"/>
      <c r="N75" s="41"/>
      <c r="O75" s="41"/>
      <c r="P75" s="41"/>
      <c r="Q75" s="41"/>
      <c r="R75" s="17"/>
      <c r="S75" s="17"/>
      <c r="T75" s="17"/>
      <c r="U75" s="17"/>
      <c r="V75" s="17"/>
    </row>
    <row r="76" spans="2:22" x14ac:dyDescent="0.25">
      <c r="B76" s="40"/>
      <c r="C76" s="41"/>
      <c r="D76" s="41"/>
      <c r="E76" s="41"/>
      <c r="F76" s="41"/>
      <c r="G76" s="41"/>
      <c r="H76" s="41"/>
      <c r="J76" s="41"/>
      <c r="K76" s="41"/>
      <c r="L76" s="41"/>
      <c r="M76" s="41"/>
      <c r="N76" s="41"/>
      <c r="O76" s="41"/>
      <c r="P76" s="41"/>
      <c r="Q76" s="41"/>
      <c r="R76" s="17"/>
      <c r="S76" s="17"/>
      <c r="T76" s="17"/>
      <c r="U76" s="17"/>
      <c r="V76" s="17"/>
    </row>
    <row r="77" spans="2:22" x14ac:dyDescent="0.25">
      <c r="B77" s="40"/>
      <c r="C77" s="41"/>
      <c r="D77" s="41"/>
      <c r="E77" s="41"/>
      <c r="F77" s="41"/>
      <c r="G77" s="41"/>
      <c r="H77" s="41"/>
      <c r="J77" s="41"/>
      <c r="K77" s="41"/>
      <c r="L77" s="41"/>
      <c r="M77" s="41"/>
      <c r="N77" s="41"/>
      <c r="O77" s="41"/>
      <c r="P77" s="41"/>
      <c r="Q77" s="41"/>
      <c r="R77" s="17"/>
      <c r="S77" s="17"/>
      <c r="T77" s="17"/>
      <c r="U77" s="17"/>
      <c r="V77" s="17"/>
    </row>
    <row r="78" spans="2:22" x14ac:dyDescent="0.25">
      <c r="B78" s="40"/>
      <c r="C78" s="41"/>
      <c r="D78" s="41"/>
      <c r="E78" s="41"/>
      <c r="F78" s="41"/>
      <c r="G78" s="41"/>
      <c r="H78" s="41"/>
      <c r="J78" s="41"/>
      <c r="K78" s="41"/>
      <c r="L78" s="41"/>
      <c r="M78" s="41"/>
      <c r="N78" s="41"/>
      <c r="O78" s="41"/>
      <c r="P78" s="41"/>
      <c r="Q78" s="41"/>
      <c r="R78" s="17"/>
      <c r="S78" s="17"/>
      <c r="T78" s="17"/>
      <c r="U78" s="17"/>
      <c r="V78" s="17"/>
    </row>
    <row r="79" spans="2:22" x14ac:dyDescent="0.25">
      <c r="B79" s="40"/>
      <c r="C79" s="41"/>
      <c r="D79" s="41"/>
      <c r="E79" s="41"/>
      <c r="F79" s="41"/>
      <c r="G79" s="41"/>
      <c r="H79" s="41"/>
      <c r="J79" s="41"/>
      <c r="K79" s="41"/>
      <c r="L79" s="41"/>
      <c r="M79" s="41"/>
      <c r="N79" s="41"/>
      <c r="O79" s="41"/>
      <c r="P79" s="41"/>
      <c r="Q79" s="41"/>
      <c r="R79" s="17"/>
      <c r="S79" s="17"/>
      <c r="T79" s="17"/>
      <c r="U79" s="17"/>
      <c r="V79" s="17"/>
    </row>
    <row r="80" spans="2:22" x14ac:dyDescent="0.25">
      <c r="B80" s="40"/>
      <c r="C80" s="41"/>
      <c r="D80" s="41"/>
      <c r="E80" s="41"/>
      <c r="F80" s="41"/>
      <c r="G80" s="41"/>
      <c r="H80" s="41"/>
      <c r="J80" s="41"/>
      <c r="K80" s="41"/>
      <c r="L80" s="41"/>
      <c r="M80" s="41"/>
      <c r="N80" s="41"/>
      <c r="O80" s="41"/>
      <c r="P80" s="41"/>
      <c r="Q80" s="41"/>
      <c r="R80" s="17"/>
      <c r="S80" s="17"/>
      <c r="T80" s="17"/>
      <c r="U80" s="17"/>
      <c r="V80" s="17"/>
    </row>
    <row r="81" spans="2:22" x14ac:dyDescent="0.25">
      <c r="B81" s="40"/>
      <c r="C81" s="41"/>
      <c r="D81" s="41"/>
      <c r="E81" s="41"/>
      <c r="F81" s="41"/>
      <c r="G81" s="41"/>
      <c r="H81" s="41"/>
      <c r="J81" s="41"/>
      <c r="K81" s="41"/>
      <c r="L81" s="41"/>
      <c r="M81" s="41"/>
      <c r="N81" s="41"/>
      <c r="O81" s="41"/>
      <c r="P81" s="41"/>
      <c r="Q81" s="41"/>
      <c r="R81" s="17"/>
      <c r="S81" s="17"/>
      <c r="T81" s="17"/>
      <c r="U81" s="17"/>
      <c r="V81" s="17"/>
    </row>
    <row r="82" spans="2:22" x14ac:dyDescent="0.25">
      <c r="B82" s="40"/>
      <c r="C82" s="41"/>
      <c r="D82" s="41"/>
      <c r="E82" s="41"/>
      <c r="F82" s="41"/>
      <c r="G82" s="41"/>
      <c r="H82" s="41"/>
      <c r="J82" s="41"/>
      <c r="K82" s="41"/>
      <c r="L82" s="41"/>
      <c r="M82" s="41"/>
      <c r="N82" s="41"/>
      <c r="O82" s="41"/>
      <c r="P82" s="41"/>
      <c r="Q82" s="41"/>
      <c r="R82" s="17"/>
      <c r="S82" s="17"/>
      <c r="T82" s="17"/>
      <c r="U82" s="17"/>
      <c r="V82" s="17"/>
    </row>
    <row r="83" spans="2:22" x14ac:dyDescent="0.25">
      <c r="B83" s="40"/>
      <c r="C83" s="41"/>
      <c r="D83" s="41"/>
      <c r="E83" s="41"/>
      <c r="F83" s="41"/>
      <c r="G83" s="41"/>
      <c r="H83" s="41"/>
      <c r="J83" s="41"/>
      <c r="K83" s="41"/>
      <c r="L83" s="41"/>
      <c r="M83" s="41"/>
      <c r="N83" s="41"/>
      <c r="O83" s="41"/>
      <c r="P83" s="41"/>
      <c r="Q83" s="41"/>
      <c r="R83" s="17"/>
      <c r="S83" s="17"/>
      <c r="T83" s="17"/>
      <c r="U83" s="17"/>
      <c r="V83" s="17"/>
    </row>
    <row r="84" spans="2:22" x14ac:dyDescent="0.25">
      <c r="B84" s="40"/>
      <c r="C84" s="41"/>
      <c r="D84" s="41"/>
      <c r="E84" s="41"/>
      <c r="F84" s="41"/>
      <c r="G84" s="41"/>
      <c r="H84" s="41"/>
      <c r="J84" s="41"/>
      <c r="K84" s="41"/>
      <c r="L84" s="41"/>
      <c r="M84" s="41"/>
      <c r="N84" s="41"/>
      <c r="O84" s="41"/>
      <c r="P84" s="41"/>
      <c r="Q84" s="41"/>
      <c r="R84" s="17"/>
      <c r="S84" s="17"/>
      <c r="T84" s="17"/>
      <c r="U84" s="17"/>
      <c r="V84" s="17"/>
    </row>
    <row r="85" spans="2:22" x14ac:dyDescent="0.25">
      <c r="B85" s="40"/>
      <c r="C85" s="41"/>
      <c r="D85" s="41"/>
      <c r="E85" s="41"/>
      <c r="F85" s="41"/>
      <c r="G85" s="41"/>
      <c r="H85" s="41"/>
      <c r="J85" s="41"/>
      <c r="K85" s="41"/>
      <c r="L85" s="41"/>
      <c r="M85" s="41"/>
      <c r="N85" s="41"/>
      <c r="O85" s="41"/>
      <c r="P85" s="41"/>
      <c r="Q85" s="41"/>
      <c r="R85" s="17"/>
      <c r="S85" s="17"/>
      <c r="T85" s="17"/>
      <c r="U85" s="17"/>
      <c r="V85" s="17"/>
    </row>
    <row r="86" spans="2:22" x14ac:dyDescent="0.25">
      <c r="B86" s="40"/>
      <c r="C86" s="41"/>
      <c r="D86" s="41"/>
      <c r="E86" s="41"/>
      <c r="F86" s="41"/>
      <c r="G86" s="41"/>
      <c r="H86" s="41"/>
      <c r="J86" s="41"/>
      <c r="K86" s="41"/>
      <c r="L86" s="41"/>
      <c r="M86" s="41"/>
      <c r="N86" s="41"/>
      <c r="O86" s="41"/>
      <c r="P86" s="41"/>
      <c r="Q86" s="41"/>
      <c r="R86" s="17"/>
      <c r="S86" s="17"/>
      <c r="T86" s="17"/>
      <c r="U86" s="17"/>
      <c r="V86" s="17"/>
    </row>
    <row r="87" spans="2:22" x14ac:dyDescent="0.25">
      <c r="B87" s="40"/>
      <c r="C87" s="41"/>
      <c r="D87" s="41"/>
      <c r="E87" s="41"/>
      <c r="F87" s="41"/>
      <c r="G87" s="41"/>
      <c r="H87" s="41"/>
      <c r="J87" s="41"/>
      <c r="K87" s="41"/>
      <c r="L87" s="41"/>
      <c r="M87" s="41"/>
      <c r="N87" s="41"/>
      <c r="O87" s="41"/>
      <c r="P87" s="41"/>
      <c r="Q87" s="41"/>
      <c r="R87" s="17"/>
      <c r="S87" s="17"/>
      <c r="T87" s="17"/>
      <c r="U87" s="17"/>
      <c r="V87" s="17"/>
    </row>
    <row r="88" spans="2:22" x14ac:dyDescent="0.25">
      <c r="B88" s="40"/>
      <c r="C88" s="41"/>
      <c r="D88" s="41"/>
      <c r="E88" s="41"/>
      <c r="F88" s="41"/>
      <c r="G88" s="41"/>
      <c r="H88" s="41"/>
      <c r="J88" s="41"/>
      <c r="K88" s="41"/>
      <c r="L88" s="41"/>
      <c r="M88" s="41"/>
      <c r="N88" s="41"/>
      <c r="O88" s="41"/>
      <c r="P88" s="41"/>
      <c r="Q88" s="41"/>
      <c r="R88" s="17"/>
      <c r="S88" s="17"/>
      <c r="T88" s="17"/>
      <c r="U88" s="17"/>
      <c r="V88" s="17"/>
    </row>
    <row r="89" spans="2:22" x14ac:dyDescent="0.25">
      <c r="B89" s="40"/>
      <c r="C89" s="41"/>
      <c r="D89" s="41"/>
      <c r="E89" s="41"/>
      <c r="F89" s="41"/>
      <c r="G89" s="41"/>
      <c r="H89" s="41"/>
      <c r="J89" s="41"/>
      <c r="K89" s="41"/>
      <c r="L89" s="41"/>
      <c r="M89" s="41"/>
      <c r="N89" s="41"/>
      <c r="O89" s="41"/>
      <c r="P89" s="41"/>
      <c r="Q89" s="41"/>
      <c r="R89" s="17"/>
      <c r="S89" s="17"/>
      <c r="T89" s="17"/>
      <c r="U89" s="17"/>
      <c r="V89" s="17"/>
    </row>
    <row r="90" spans="2:22" x14ac:dyDescent="0.25">
      <c r="B90" s="40"/>
      <c r="C90" s="41"/>
      <c r="D90" s="41"/>
      <c r="E90" s="41"/>
      <c r="F90" s="41"/>
      <c r="G90" s="41"/>
      <c r="H90" s="41"/>
      <c r="J90" s="41"/>
      <c r="K90" s="41"/>
      <c r="L90" s="41"/>
      <c r="M90" s="41"/>
      <c r="N90" s="41"/>
      <c r="O90" s="41"/>
      <c r="P90" s="41"/>
      <c r="Q90" s="41"/>
      <c r="R90" s="17"/>
      <c r="S90" s="17"/>
      <c r="T90" s="17"/>
      <c r="U90" s="17"/>
      <c r="V90" s="17"/>
    </row>
    <row r="91" spans="2:22" x14ac:dyDescent="0.25">
      <c r="B91" s="40"/>
      <c r="C91" s="41"/>
      <c r="D91" s="41"/>
      <c r="E91" s="41"/>
      <c r="F91" s="41"/>
      <c r="G91" s="41"/>
      <c r="H91" s="41"/>
      <c r="J91" s="41"/>
      <c r="K91" s="41"/>
      <c r="L91" s="41"/>
      <c r="M91" s="41"/>
      <c r="N91" s="41"/>
      <c r="O91" s="41"/>
      <c r="P91" s="41"/>
      <c r="Q91" s="41"/>
      <c r="R91" s="17"/>
      <c r="S91" s="17"/>
      <c r="T91" s="17"/>
      <c r="U91" s="17"/>
      <c r="V91" s="17"/>
    </row>
    <row r="92" spans="2:22" x14ac:dyDescent="0.25">
      <c r="B92" s="40"/>
      <c r="C92" s="41"/>
      <c r="D92" s="41"/>
      <c r="E92" s="41"/>
      <c r="F92" s="41"/>
      <c r="G92" s="41"/>
      <c r="H92" s="41"/>
      <c r="J92" s="41"/>
      <c r="K92" s="41"/>
      <c r="L92" s="41"/>
      <c r="M92" s="41"/>
      <c r="N92" s="41"/>
      <c r="O92" s="41"/>
      <c r="P92" s="41"/>
      <c r="Q92" s="41"/>
      <c r="R92" s="17"/>
      <c r="S92" s="17"/>
      <c r="T92" s="17"/>
      <c r="U92" s="17"/>
      <c r="V92" s="17"/>
    </row>
    <row r="93" spans="2:22" x14ac:dyDescent="0.25">
      <c r="B93" s="40"/>
      <c r="C93" s="41"/>
      <c r="D93" s="41"/>
      <c r="E93" s="41"/>
      <c r="F93" s="41"/>
      <c r="G93" s="41"/>
      <c r="H93" s="41"/>
      <c r="J93" s="41"/>
      <c r="K93" s="41"/>
      <c r="L93" s="41"/>
      <c r="M93" s="41"/>
      <c r="N93" s="41"/>
      <c r="O93" s="41"/>
      <c r="P93" s="41"/>
      <c r="Q93" s="41"/>
      <c r="R93" s="17"/>
      <c r="S93" s="17"/>
      <c r="T93" s="17"/>
      <c r="U93" s="17"/>
      <c r="V93" s="17"/>
    </row>
    <row r="94" spans="2:22" x14ac:dyDescent="0.25">
      <c r="B94" s="40"/>
      <c r="C94" s="41"/>
      <c r="D94" s="41"/>
      <c r="E94" s="41"/>
      <c r="F94" s="41"/>
      <c r="G94" s="41"/>
      <c r="H94" s="41"/>
      <c r="J94" s="41"/>
      <c r="K94" s="41"/>
      <c r="L94" s="41"/>
      <c r="M94" s="41"/>
      <c r="N94" s="41"/>
      <c r="O94" s="41"/>
      <c r="P94" s="41"/>
      <c r="Q94" s="41"/>
      <c r="R94" s="17"/>
      <c r="S94" s="17"/>
      <c r="T94" s="17"/>
      <c r="U94" s="17"/>
      <c r="V94" s="17"/>
    </row>
    <row r="95" spans="2:22" x14ac:dyDescent="0.25">
      <c r="B95" s="40"/>
      <c r="C95" s="41"/>
      <c r="D95" s="41"/>
      <c r="E95" s="41"/>
      <c r="F95" s="41"/>
      <c r="G95" s="41"/>
      <c r="H95" s="41"/>
      <c r="J95" s="41"/>
      <c r="K95" s="41"/>
      <c r="L95" s="41"/>
      <c r="M95" s="41"/>
      <c r="N95" s="41"/>
      <c r="O95" s="41"/>
      <c r="P95" s="41"/>
      <c r="Q95" s="41"/>
      <c r="R95" s="17"/>
      <c r="S95" s="17"/>
      <c r="T95" s="17"/>
      <c r="U95" s="17"/>
      <c r="V95" s="17"/>
    </row>
    <row r="96" spans="2:22" x14ac:dyDescent="0.25">
      <c r="B96" s="40"/>
      <c r="C96" s="41"/>
      <c r="D96" s="41"/>
      <c r="E96" s="41"/>
      <c r="F96" s="41"/>
      <c r="G96" s="41"/>
      <c r="H96" s="41"/>
      <c r="J96" s="41"/>
      <c r="K96" s="41"/>
      <c r="L96" s="41"/>
      <c r="M96" s="41"/>
      <c r="N96" s="41"/>
      <c r="O96" s="41"/>
      <c r="P96" s="41"/>
      <c r="Q96" s="41"/>
      <c r="R96" s="17"/>
      <c r="S96" s="17"/>
      <c r="T96" s="17"/>
      <c r="U96" s="17"/>
      <c r="V96" s="17"/>
    </row>
    <row r="97" spans="2:22" x14ac:dyDescent="0.25">
      <c r="B97" s="40"/>
      <c r="C97" s="41"/>
      <c r="D97" s="41"/>
      <c r="E97" s="41"/>
      <c r="F97" s="41"/>
      <c r="G97" s="41"/>
      <c r="H97" s="41"/>
      <c r="J97" s="41"/>
      <c r="K97" s="41"/>
      <c r="L97" s="41"/>
      <c r="M97" s="41"/>
      <c r="N97" s="41"/>
      <c r="O97" s="41"/>
      <c r="P97" s="41"/>
      <c r="Q97" s="41"/>
      <c r="R97" s="17"/>
      <c r="S97" s="17"/>
      <c r="T97" s="17"/>
      <c r="U97" s="17"/>
      <c r="V97" s="17"/>
    </row>
    <row r="98" spans="2:22" x14ac:dyDescent="0.25">
      <c r="B98" s="40"/>
      <c r="C98" s="41"/>
      <c r="D98" s="41"/>
      <c r="E98" s="41"/>
      <c r="F98" s="41"/>
      <c r="G98" s="41"/>
      <c r="H98" s="41"/>
      <c r="J98" s="41"/>
      <c r="K98" s="41"/>
      <c r="L98" s="41"/>
      <c r="M98" s="41"/>
      <c r="N98" s="41"/>
      <c r="O98" s="41"/>
      <c r="P98" s="41"/>
      <c r="Q98" s="41"/>
      <c r="R98" s="17"/>
      <c r="S98" s="17"/>
      <c r="T98" s="17"/>
      <c r="U98" s="17"/>
      <c r="V98" s="17"/>
    </row>
    <row r="99" spans="2:22" x14ac:dyDescent="0.25">
      <c r="B99" s="40"/>
      <c r="C99" s="41"/>
      <c r="D99" s="41"/>
      <c r="E99" s="41"/>
      <c r="F99" s="41"/>
      <c r="G99" s="41"/>
      <c r="H99" s="41"/>
      <c r="J99" s="41"/>
      <c r="K99" s="41"/>
      <c r="L99" s="41"/>
      <c r="M99" s="41"/>
      <c r="N99" s="41"/>
      <c r="O99" s="41"/>
      <c r="P99" s="41"/>
      <c r="Q99" s="41"/>
      <c r="R99" s="17"/>
      <c r="S99" s="17"/>
      <c r="T99" s="17"/>
      <c r="U99" s="17"/>
      <c r="V99" s="17"/>
    </row>
    <row r="100" spans="2:22" x14ac:dyDescent="0.25">
      <c r="B100" s="40"/>
      <c r="C100" s="41"/>
      <c r="D100" s="41"/>
      <c r="E100" s="41"/>
      <c r="F100" s="41"/>
      <c r="G100" s="41"/>
      <c r="H100" s="41"/>
      <c r="J100" s="41"/>
      <c r="K100" s="41"/>
      <c r="L100" s="41"/>
      <c r="M100" s="41"/>
      <c r="N100" s="41"/>
      <c r="O100" s="41"/>
      <c r="P100" s="41"/>
      <c r="Q100" s="41"/>
      <c r="R100" s="17"/>
      <c r="S100" s="17"/>
      <c r="T100" s="17"/>
      <c r="U100" s="17"/>
      <c r="V100" s="17"/>
    </row>
    <row r="101" spans="2:22" x14ac:dyDescent="0.25">
      <c r="B101" s="40"/>
      <c r="C101" s="41"/>
      <c r="D101" s="41"/>
      <c r="E101" s="41"/>
      <c r="F101" s="41"/>
      <c r="G101" s="41"/>
      <c r="H101" s="41"/>
      <c r="J101" s="41"/>
      <c r="K101" s="41"/>
      <c r="L101" s="41"/>
      <c r="M101" s="41"/>
      <c r="N101" s="41"/>
      <c r="O101" s="41"/>
      <c r="P101" s="41"/>
      <c r="Q101" s="41"/>
      <c r="R101" s="17"/>
      <c r="S101" s="17"/>
      <c r="T101" s="17"/>
      <c r="U101" s="17"/>
      <c r="V101" s="17"/>
    </row>
    <row r="102" spans="2:22" x14ac:dyDescent="0.25">
      <c r="B102" s="40"/>
      <c r="C102" s="41"/>
      <c r="D102" s="41"/>
      <c r="E102" s="41"/>
      <c r="F102" s="41"/>
      <c r="G102" s="41"/>
      <c r="H102" s="41"/>
      <c r="J102" s="41"/>
      <c r="K102" s="41"/>
      <c r="L102" s="41"/>
      <c r="M102" s="41"/>
      <c r="N102" s="41"/>
      <c r="O102" s="41"/>
      <c r="P102" s="41"/>
      <c r="Q102" s="41"/>
      <c r="R102" s="17"/>
      <c r="S102" s="17"/>
      <c r="T102" s="17"/>
      <c r="U102" s="17"/>
      <c r="V102" s="17"/>
    </row>
    <row r="103" spans="2:22" x14ac:dyDescent="0.25">
      <c r="B103" s="40"/>
      <c r="C103" s="41"/>
      <c r="D103" s="41"/>
      <c r="E103" s="41"/>
      <c r="F103" s="41"/>
      <c r="G103" s="41"/>
      <c r="H103" s="41"/>
      <c r="J103" s="41"/>
      <c r="K103" s="41"/>
      <c r="L103" s="41"/>
      <c r="M103" s="41"/>
      <c r="N103" s="41"/>
      <c r="O103" s="41"/>
      <c r="P103" s="41"/>
      <c r="Q103" s="41"/>
      <c r="R103" s="17"/>
      <c r="S103" s="17"/>
      <c r="T103" s="17"/>
      <c r="U103" s="17"/>
      <c r="V103" s="17"/>
    </row>
    <row r="104" spans="2:22" x14ac:dyDescent="0.25">
      <c r="B104" s="40"/>
      <c r="C104" s="41"/>
      <c r="D104" s="41"/>
      <c r="E104" s="41"/>
      <c r="F104" s="41"/>
      <c r="G104" s="41"/>
      <c r="H104" s="41"/>
      <c r="J104" s="41"/>
      <c r="K104" s="41"/>
      <c r="L104" s="41"/>
      <c r="M104" s="41"/>
      <c r="N104" s="41"/>
      <c r="O104" s="41"/>
      <c r="P104" s="41"/>
      <c r="Q104" s="41"/>
      <c r="R104" s="17"/>
      <c r="S104" s="17"/>
      <c r="T104" s="17"/>
      <c r="U104" s="17"/>
      <c r="V104" s="17"/>
    </row>
    <row r="105" spans="2:22" x14ac:dyDescent="0.25">
      <c r="B105" s="40"/>
      <c r="C105" s="41"/>
      <c r="D105" s="41"/>
      <c r="E105" s="41"/>
      <c r="F105" s="41"/>
      <c r="G105" s="41"/>
      <c r="H105" s="41"/>
      <c r="J105" s="41"/>
      <c r="K105" s="41"/>
      <c r="L105" s="41"/>
      <c r="M105" s="41"/>
      <c r="N105" s="41"/>
      <c r="O105" s="41"/>
      <c r="P105" s="41"/>
      <c r="Q105" s="41"/>
      <c r="R105" s="17"/>
      <c r="S105" s="17"/>
      <c r="T105" s="17"/>
      <c r="U105" s="17"/>
      <c r="V105" s="17"/>
    </row>
    <row r="106" spans="2:22" x14ac:dyDescent="0.25">
      <c r="B106" s="40"/>
      <c r="C106" s="41"/>
      <c r="D106" s="41"/>
      <c r="E106" s="41"/>
      <c r="F106" s="41"/>
      <c r="G106" s="41"/>
      <c r="H106" s="41"/>
      <c r="J106" s="41"/>
      <c r="K106" s="41"/>
      <c r="L106" s="41"/>
      <c r="M106" s="41"/>
      <c r="N106" s="41"/>
      <c r="O106" s="41"/>
      <c r="P106" s="41"/>
      <c r="Q106" s="41"/>
      <c r="R106" s="17"/>
      <c r="S106" s="17"/>
      <c r="T106" s="17"/>
      <c r="U106" s="17"/>
      <c r="V106" s="17"/>
    </row>
    <row r="107" spans="2:22" x14ac:dyDescent="0.25">
      <c r="B107" s="40"/>
      <c r="C107" s="41"/>
      <c r="D107" s="41"/>
      <c r="E107" s="41"/>
      <c r="F107" s="41"/>
      <c r="G107" s="41"/>
      <c r="H107" s="41"/>
      <c r="J107" s="41"/>
      <c r="K107" s="41"/>
      <c r="L107" s="41"/>
      <c r="M107" s="41"/>
      <c r="N107" s="41"/>
      <c r="O107" s="41"/>
      <c r="P107" s="41"/>
      <c r="Q107" s="41"/>
      <c r="R107" s="17"/>
      <c r="S107" s="17"/>
      <c r="T107" s="17"/>
      <c r="U107" s="17"/>
      <c r="V107" s="17"/>
    </row>
    <row r="108" spans="2:22" x14ac:dyDescent="0.25">
      <c r="B108" s="40"/>
      <c r="C108" s="41"/>
      <c r="D108" s="41"/>
      <c r="E108" s="41"/>
      <c r="F108" s="41"/>
      <c r="G108" s="41"/>
      <c r="H108" s="41"/>
      <c r="J108" s="41"/>
      <c r="K108" s="41"/>
      <c r="L108" s="41"/>
      <c r="M108" s="41"/>
      <c r="N108" s="41"/>
      <c r="O108" s="41"/>
      <c r="P108" s="41"/>
      <c r="Q108" s="41"/>
      <c r="R108" s="17"/>
      <c r="S108" s="17"/>
      <c r="T108" s="17"/>
      <c r="U108" s="17"/>
      <c r="V108" s="17"/>
    </row>
    <row r="109" spans="2:22" x14ac:dyDescent="0.25">
      <c r="B109" s="40"/>
      <c r="C109" s="41"/>
      <c r="D109" s="41"/>
      <c r="E109" s="41"/>
      <c r="F109" s="41"/>
      <c r="G109" s="41"/>
      <c r="H109" s="41"/>
      <c r="J109" s="41"/>
      <c r="K109" s="41"/>
      <c r="L109" s="41"/>
      <c r="M109" s="41"/>
      <c r="N109" s="41"/>
      <c r="O109" s="41"/>
      <c r="P109" s="41"/>
      <c r="Q109" s="41"/>
      <c r="R109" s="17"/>
      <c r="S109" s="17"/>
      <c r="T109" s="17"/>
      <c r="U109" s="17"/>
      <c r="V109" s="17"/>
    </row>
    <row r="110" spans="2:22" x14ac:dyDescent="0.25">
      <c r="B110" s="40"/>
      <c r="C110" s="41"/>
      <c r="D110" s="41"/>
      <c r="E110" s="41"/>
      <c r="F110" s="41"/>
      <c r="G110" s="41"/>
      <c r="H110" s="41"/>
      <c r="J110" s="41"/>
      <c r="K110" s="41"/>
      <c r="L110" s="41"/>
      <c r="M110" s="41"/>
      <c r="N110" s="41"/>
      <c r="O110" s="41"/>
      <c r="P110" s="41"/>
      <c r="Q110" s="41"/>
      <c r="R110" s="17"/>
      <c r="S110" s="17"/>
      <c r="T110" s="17"/>
      <c r="U110" s="17"/>
      <c r="V110" s="17"/>
    </row>
    <row r="111" spans="2:22" x14ac:dyDescent="0.25">
      <c r="B111" s="40"/>
      <c r="C111" s="41"/>
      <c r="D111" s="41"/>
      <c r="E111" s="41"/>
      <c r="F111" s="41"/>
      <c r="G111" s="41"/>
      <c r="H111" s="41"/>
      <c r="J111" s="41"/>
      <c r="K111" s="41"/>
      <c r="L111" s="41"/>
      <c r="M111" s="41"/>
      <c r="N111" s="41"/>
      <c r="O111" s="41"/>
      <c r="P111" s="41"/>
      <c r="Q111" s="41"/>
      <c r="R111" s="17"/>
      <c r="S111" s="17"/>
      <c r="T111" s="17"/>
      <c r="U111" s="17"/>
      <c r="V111" s="17"/>
    </row>
    <row r="112" spans="2:22" x14ac:dyDescent="0.25">
      <c r="B112" s="40"/>
      <c r="C112" s="41"/>
      <c r="D112" s="41"/>
      <c r="E112" s="41"/>
      <c r="F112" s="41"/>
      <c r="G112" s="41"/>
      <c r="H112" s="41"/>
      <c r="J112" s="41"/>
      <c r="K112" s="41"/>
      <c r="L112" s="41"/>
      <c r="M112" s="41"/>
      <c r="N112" s="41"/>
      <c r="O112" s="41"/>
      <c r="P112" s="41"/>
      <c r="Q112" s="41"/>
      <c r="R112" s="17"/>
      <c r="S112" s="17"/>
      <c r="T112" s="17"/>
      <c r="U112" s="17"/>
      <c r="V112" s="17"/>
    </row>
    <row r="113" spans="2:22" x14ac:dyDescent="0.25">
      <c r="B113" s="40"/>
      <c r="C113" s="41"/>
      <c r="D113" s="41"/>
      <c r="E113" s="41"/>
      <c r="F113" s="41"/>
      <c r="G113" s="41"/>
      <c r="H113" s="41"/>
      <c r="J113" s="41"/>
      <c r="K113" s="41"/>
      <c r="L113" s="41"/>
      <c r="M113" s="41"/>
      <c r="N113" s="41"/>
      <c r="O113" s="41"/>
      <c r="P113" s="41"/>
      <c r="Q113" s="41"/>
      <c r="R113" s="17"/>
      <c r="S113" s="17"/>
      <c r="T113" s="17"/>
      <c r="U113" s="17"/>
      <c r="V113" s="17"/>
    </row>
    <row r="114" spans="2:22" x14ac:dyDescent="0.25">
      <c r="B114" s="40"/>
      <c r="C114" s="41"/>
      <c r="D114" s="41"/>
      <c r="E114" s="41"/>
      <c r="F114" s="41"/>
      <c r="G114" s="41"/>
      <c r="H114" s="41"/>
      <c r="J114" s="41"/>
      <c r="K114" s="41"/>
      <c r="L114" s="41"/>
      <c r="M114" s="41"/>
      <c r="N114" s="41"/>
      <c r="O114" s="41"/>
      <c r="P114" s="41"/>
      <c r="Q114" s="41"/>
      <c r="R114" s="17"/>
      <c r="S114" s="17"/>
      <c r="T114" s="17"/>
      <c r="U114" s="17"/>
      <c r="V114" s="17"/>
    </row>
    <row r="115" spans="2:22" x14ac:dyDescent="0.25">
      <c r="B115" s="40"/>
      <c r="C115" s="41"/>
      <c r="D115" s="41"/>
      <c r="E115" s="41"/>
      <c r="F115" s="41"/>
      <c r="G115" s="41"/>
      <c r="H115" s="41"/>
      <c r="J115" s="41"/>
      <c r="K115" s="41"/>
      <c r="L115" s="41"/>
      <c r="M115" s="41"/>
      <c r="N115" s="41"/>
      <c r="O115" s="41"/>
      <c r="P115" s="41"/>
      <c r="Q115" s="41"/>
      <c r="R115" s="17"/>
      <c r="S115" s="17"/>
      <c r="T115" s="17"/>
      <c r="U115" s="17"/>
      <c r="V115" s="17"/>
    </row>
    <row r="116" spans="2:22" x14ac:dyDescent="0.25">
      <c r="B116" s="40"/>
      <c r="C116" s="41"/>
      <c r="D116" s="41"/>
      <c r="E116" s="41"/>
      <c r="F116" s="41"/>
      <c r="G116" s="41"/>
      <c r="H116" s="41"/>
      <c r="J116" s="41"/>
      <c r="K116" s="41"/>
      <c r="L116" s="41"/>
      <c r="M116" s="41"/>
      <c r="N116" s="41"/>
      <c r="O116" s="41"/>
      <c r="P116" s="41"/>
      <c r="Q116" s="41"/>
      <c r="R116" s="17"/>
      <c r="S116" s="17"/>
      <c r="T116" s="17"/>
      <c r="U116" s="17"/>
      <c r="V116" s="17"/>
    </row>
    <row r="117" spans="2:22" x14ac:dyDescent="0.25">
      <c r="B117" s="40"/>
      <c r="C117" s="41"/>
      <c r="D117" s="41"/>
      <c r="E117" s="41"/>
      <c r="F117" s="41"/>
      <c r="G117" s="41"/>
      <c r="H117" s="41"/>
      <c r="J117" s="41"/>
      <c r="K117" s="41"/>
      <c r="L117" s="41"/>
      <c r="M117" s="41"/>
      <c r="N117" s="41"/>
      <c r="O117" s="41"/>
      <c r="P117" s="41"/>
      <c r="Q117" s="41"/>
      <c r="R117" s="17"/>
      <c r="S117" s="17"/>
      <c r="T117" s="17"/>
      <c r="U117" s="17"/>
      <c r="V117" s="17"/>
    </row>
    <row r="118" spans="2:22" x14ac:dyDescent="0.25">
      <c r="B118" s="40"/>
      <c r="C118" s="41"/>
      <c r="D118" s="41"/>
      <c r="E118" s="41"/>
      <c r="F118" s="41"/>
      <c r="G118" s="41"/>
      <c r="H118" s="41"/>
      <c r="J118" s="41"/>
      <c r="K118" s="41"/>
      <c r="L118" s="41"/>
      <c r="M118" s="41"/>
      <c r="N118" s="41"/>
      <c r="O118" s="41"/>
      <c r="P118" s="41"/>
      <c r="Q118" s="41"/>
      <c r="R118" s="17"/>
      <c r="S118" s="17"/>
      <c r="T118" s="17"/>
      <c r="U118" s="17"/>
      <c r="V118" s="17"/>
    </row>
    <row r="119" spans="2:22" x14ac:dyDescent="0.25">
      <c r="B119" s="40"/>
      <c r="C119" s="41"/>
      <c r="D119" s="41"/>
      <c r="E119" s="41"/>
      <c r="F119" s="41"/>
      <c r="G119" s="41"/>
      <c r="H119" s="41"/>
      <c r="J119" s="41"/>
      <c r="K119" s="41"/>
      <c r="L119" s="41"/>
      <c r="M119" s="41"/>
      <c r="N119" s="41"/>
      <c r="O119" s="41"/>
      <c r="P119" s="41"/>
      <c r="Q119" s="41"/>
      <c r="R119" s="17"/>
      <c r="S119" s="17"/>
      <c r="T119" s="17"/>
      <c r="U119" s="17"/>
      <c r="V119" s="17"/>
    </row>
    <row r="120" spans="2:22" x14ac:dyDescent="0.25">
      <c r="B120" s="40"/>
      <c r="C120" s="41"/>
      <c r="D120" s="41"/>
      <c r="E120" s="41"/>
      <c r="F120" s="41"/>
      <c r="G120" s="41"/>
      <c r="H120" s="41"/>
      <c r="J120" s="41"/>
      <c r="K120" s="41"/>
      <c r="L120" s="41"/>
      <c r="M120" s="41"/>
      <c r="N120" s="41"/>
      <c r="O120" s="41"/>
      <c r="P120" s="41"/>
      <c r="Q120" s="41"/>
      <c r="R120" s="17"/>
      <c r="S120" s="17"/>
      <c r="T120" s="17"/>
      <c r="U120" s="17"/>
      <c r="V120" s="17"/>
    </row>
    <row r="121" spans="2:22" x14ac:dyDescent="0.25">
      <c r="B121" s="40"/>
      <c r="C121" s="41"/>
      <c r="D121" s="41"/>
      <c r="E121" s="41"/>
      <c r="F121" s="41"/>
      <c r="G121" s="41"/>
      <c r="H121" s="41"/>
      <c r="J121" s="41"/>
      <c r="K121" s="41"/>
      <c r="L121" s="41"/>
      <c r="M121" s="41"/>
      <c r="N121" s="41"/>
      <c r="O121" s="41"/>
      <c r="P121" s="41"/>
      <c r="Q121" s="41"/>
      <c r="R121" s="17"/>
      <c r="S121" s="17"/>
      <c r="T121" s="17"/>
      <c r="U121" s="17"/>
      <c r="V121" s="17"/>
    </row>
    <row r="122" spans="2:22" x14ac:dyDescent="0.25">
      <c r="B122" s="40"/>
      <c r="C122" s="41"/>
      <c r="D122" s="41"/>
      <c r="E122" s="41"/>
      <c r="F122" s="41"/>
      <c r="G122" s="41"/>
      <c r="H122" s="41"/>
      <c r="J122" s="41"/>
      <c r="K122" s="41"/>
      <c r="L122" s="41"/>
      <c r="M122" s="41"/>
      <c r="N122" s="41"/>
      <c r="O122" s="41"/>
      <c r="P122" s="41"/>
      <c r="Q122" s="41"/>
      <c r="R122" s="17"/>
      <c r="S122" s="17"/>
      <c r="T122" s="17"/>
      <c r="U122" s="17"/>
      <c r="V122" s="17"/>
    </row>
    <row r="123" spans="2:22" x14ac:dyDescent="0.25">
      <c r="B123" s="40"/>
      <c r="C123" s="41"/>
      <c r="D123" s="41"/>
      <c r="E123" s="41"/>
      <c r="F123" s="41"/>
      <c r="G123" s="41"/>
      <c r="H123" s="41"/>
      <c r="J123" s="41"/>
      <c r="K123" s="41"/>
      <c r="L123" s="41"/>
      <c r="M123" s="41"/>
      <c r="N123" s="41"/>
      <c r="O123" s="41"/>
      <c r="P123" s="41"/>
      <c r="Q123" s="41"/>
      <c r="R123" s="17"/>
      <c r="S123" s="17"/>
      <c r="T123" s="17"/>
      <c r="U123" s="17"/>
      <c r="V123" s="17"/>
    </row>
    <row r="124" spans="2:22" x14ac:dyDescent="0.25">
      <c r="B124" s="40"/>
      <c r="C124" s="41"/>
      <c r="D124" s="41"/>
      <c r="E124" s="41"/>
      <c r="F124" s="41"/>
      <c r="G124" s="41"/>
      <c r="H124" s="41"/>
      <c r="J124" s="41"/>
      <c r="K124" s="41"/>
      <c r="L124" s="41"/>
      <c r="M124" s="41"/>
      <c r="N124" s="41"/>
      <c r="O124" s="41"/>
      <c r="P124" s="41"/>
      <c r="Q124" s="41"/>
      <c r="R124" s="17"/>
      <c r="S124" s="17"/>
      <c r="T124" s="17"/>
      <c r="U124" s="17"/>
      <c r="V124" s="17"/>
    </row>
    <row r="125" spans="2:22" x14ac:dyDescent="0.25">
      <c r="B125" s="40"/>
      <c r="C125" s="41"/>
      <c r="D125" s="41"/>
      <c r="E125" s="41"/>
      <c r="F125" s="41"/>
      <c r="G125" s="41"/>
      <c r="H125" s="41"/>
      <c r="J125" s="41"/>
      <c r="K125" s="41"/>
      <c r="L125" s="41"/>
      <c r="M125" s="41"/>
      <c r="N125" s="41"/>
      <c r="O125" s="41"/>
      <c r="P125" s="41"/>
      <c r="Q125" s="41"/>
      <c r="R125" s="17"/>
      <c r="S125" s="17"/>
      <c r="T125" s="17"/>
      <c r="U125" s="17"/>
      <c r="V125" s="17"/>
    </row>
    <row r="126" spans="2:22" x14ac:dyDescent="0.25">
      <c r="B126" s="40"/>
      <c r="C126" s="41"/>
      <c r="D126" s="41"/>
      <c r="E126" s="41"/>
      <c r="F126" s="41"/>
      <c r="G126" s="41"/>
      <c r="H126" s="41"/>
      <c r="J126" s="41"/>
      <c r="K126" s="41"/>
      <c r="L126" s="41"/>
      <c r="M126" s="41"/>
      <c r="N126" s="41"/>
      <c r="O126" s="41"/>
      <c r="P126" s="41"/>
      <c r="Q126" s="41"/>
      <c r="R126" s="17"/>
      <c r="S126" s="17"/>
      <c r="T126" s="17"/>
      <c r="U126" s="17"/>
      <c r="V126" s="17"/>
    </row>
    <row r="127" spans="2:22" x14ac:dyDescent="0.25">
      <c r="B127" s="40"/>
      <c r="C127" s="41"/>
      <c r="D127" s="41"/>
      <c r="E127" s="41"/>
      <c r="F127" s="41"/>
      <c r="G127" s="41"/>
      <c r="H127" s="41"/>
      <c r="J127" s="41"/>
      <c r="K127" s="41"/>
      <c r="L127" s="41"/>
      <c r="M127" s="41"/>
      <c r="N127" s="41"/>
      <c r="O127" s="41"/>
      <c r="P127" s="41"/>
      <c r="Q127" s="41"/>
      <c r="R127" s="17"/>
      <c r="S127" s="17"/>
      <c r="T127" s="17"/>
      <c r="U127" s="17"/>
      <c r="V127" s="17"/>
    </row>
    <row r="128" spans="2:22" x14ac:dyDescent="0.25">
      <c r="B128" s="40"/>
      <c r="C128" s="41"/>
      <c r="D128" s="41"/>
      <c r="E128" s="41"/>
      <c r="F128" s="41"/>
      <c r="G128" s="41"/>
      <c r="H128" s="41"/>
      <c r="J128" s="41"/>
      <c r="K128" s="41"/>
      <c r="L128" s="41"/>
      <c r="M128" s="41"/>
      <c r="N128" s="41"/>
      <c r="O128" s="41"/>
      <c r="P128" s="41"/>
      <c r="Q128" s="41"/>
      <c r="R128" s="17"/>
      <c r="S128" s="17"/>
      <c r="T128" s="17"/>
      <c r="U128" s="17"/>
      <c r="V128" s="17"/>
    </row>
    <row r="129" spans="2:22" x14ac:dyDescent="0.25">
      <c r="B129" s="40"/>
      <c r="C129" s="41"/>
      <c r="D129" s="41"/>
      <c r="E129" s="41"/>
      <c r="F129" s="41"/>
      <c r="G129" s="41"/>
      <c r="H129" s="41"/>
      <c r="J129" s="41"/>
      <c r="K129" s="41"/>
      <c r="L129" s="41"/>
      <c r="M129" s="41"/>
      <c r="N129" s="41"/>
      <c r="O129" s="41"/>
      <c r="P129" s="41"/>
      <c r="Q129" s="41"/>
      <c r="R129" s="17"/>
      <c r="S129" s="17"/>
      <c r="T129" s="17"/>
      <c r="U129" s="17"/>
      <c r="V129" s="17"/>
    </row>
    <row r="130" spans="2:22" x14ac:dyDescent="0.25">
      <c r="B130" s="40"/>
      <c r="C130" s="41"/>
      <c r="D130" s="41"/>
      <c r="E130" s="41"/>
      <c r="F130" s="41"/>
      <c r="G130" s="41"/>
      <c r="H130" s="41"/>
      <c r="J130" s="41"/>
      <c r="K130" s="41"/>
      <c r="L130" s="41"/>
      <c r="M130" s="41"/>
      <c r="N130" s="41"/>
      <c r="O130" s="41"/>
      <c r="P130" s="41"/>
      <c r="Q130" s="41"/>
      <c r="R130" s="17"/>
      <c r="S130" s="17"/>
      <c r="T130" s="17"/>
      <c r="U130" s="17"/>
      <c r="V130" s="17"/>
    </row>
    <row r="131" spans="2:22" x14ac:dyDescent="0.25">
      <c r="B131" s="40"/>
      <c r="C131" s="41"/>
      <c r="D131" s="41"/>
      <c r="E131" s="41"/>
      <c r="F131" s="41"/>
      <c r="G131" s="41"/>
      <c r="H131" s="41"/>
      <c r="J131" s="41"/>
      <c r="K131" s="41"/>
      <c r="L131" s="41"/>
      <c r="M131" s="41"/>
      <c r="N131" s="41"/>
      <c r="O131" s="41"/>
      <c r="P131" s="41"/>
      <c r="Q131" s="41"/>
      <c r="R131" s="17"/>
      <c r="S131" s="17"/>
      <c r="T131" s="17"/>
      <c r="U131" s="17"/>
      <c r="V131" s="17"/>
    </row>
    <row r="132" spans="2:22" x14ac:dyDescent="0.25">
      <c r="B132" s="40"/>
      <c r="C132" s="41"/>
      <c r="D132" s="41"/>
      <c r="E132" s="41"/>
      <c r="F132" s="41"/>
      <c r="G132" s="41"/>
      <c r="H132" s="41"/>
      <c r="J132" s="41"/>
      <c r="K132" s="41"/>
      <c r="L132" s="41"/>
      <c r="M132" s="41"/>
      <c r="N132" s="41"/>
      <c r="O132" s="41"/>
      <c r="P132" s="41"/>
      <c r="Q132" s="41"/>
      <c r="R132" s="17"/>
      <c r="S132" s="17"/>
      <c r="T132" s="17"/>
      <c r="U132" s="17"/>
      <c r="V132" s="17"/>
    </row>
    <row r="133" spans="2:22" x14ac:dyDescent="0.25">
      <c r="B133" s="40"/>
      <c r="C133" s="41"/>
      <c r="D133" s="41"/>
      <c r="E133" s="41"/>
      <c r="F133" s="41"/>
      <c r="G133" s="41"/>
      <c r="H133" s="41"/>
      <c r="J133" s="41"/>
      <c r="K133" s="41"/>
      <c r="L133" s="41"/>
      <c r="M133" s="41"/>
      <c r="N133" s="41"/>
      <c r="O133" s="41"/>
      <c r="P133" s="41"/>
      <c r="Q133" s="41"/>
      <c r="R133" s="17"/>
      <c r="S133" s="17"/>
      <c r="T133" s="17"/>
      <c r="U133" s="17"/>
      <c r="V133" s="17"/>
    </row>
    <row r="134" spans="2:22" x14ac:dyDescent="0.25">
      <c r="B134" s="40"/>
      <c r="C134" s="41"/>
      <c r="D134" s="41"/>
      <c r="E134" s="41"/>
      <c r="F134" s="41"/>
      <c r="G134" s="41"/>
      <c r="H134" s="41"/>
      <c r="J134" s="41"/>
      <c r="K134" s="41"/>
      <c r="L134" s="41"/>
      <c r="M134" s="41"/>
      <c r="N134" s="41"/>
      <c r="O134" s="41"/>
      <c r="P134" s="41"/>
      <c r="Q134" s="41"/>
      <c r="R134" s="17"/>
      <c r="S134" s="17"/>
      <c r="T134" s="17"/>
      <c r="U134" s="17"/>
      <c r="V134" s="17"/>
    </row>
    <row r="135" spans="2:22" x14ac:dyDescent="0.25">
      <c r="B135" s="40"/>
      <c r="C135" s="41"/>
      <c r="D135" s="41"/>
      <c r="E135" s="41"/>
      <c r="F135" s="41"/>
      <c r="G135" s="41"/>
      <c r="H135" s="41"/>
      <c r="J135" s="41"/>
      <c r="K135" s="41"/>
      <c r="L135" s="41"/>
      <c r="M135" s="41"/>
      <c r="N135" s="41"/>
      <c r="O135" s="41"/>
      <c r="P135" s="41"/>
      <c r="Q135" s="41"/>
      <c r="R135" s="17"/>
      <c r="S135" s="17"/>
      <c r="T135" s="17"/>
      <c r="U135" s="17"/>
      <c r="V135" s="17"/>
    </row>
    <row r="136" spans="2:22" x14ac:dyDescent="0.25">
      <c r="B136" s="40"/>
      <c r="C136" s="41"/>
      <c r="D136" s="41"/>
      <c r="E136" s="41"/>
      <c r="F136" s="41"/>
      <c r="G136" s="41"/>
      <c r="H136" s="41"/>
      <c r="J136" s="41"/>
      <c r="K136" s="41"/>
      <c r="L136" s="41"/>
      <c r="M136" s="41"/>
      <c r="N136" s="41"/>
      <c r="O136" s="41"/>
      <c r="P136" s="41"/>
      <c r="Q136" s="41"/>
      <c r="R136" s="17"/>
      <c r="S136" s="17"/>
      <c r="T136" s="17"/>
      <c r="U136" s="17"/>
      <c r="V136" s="17"/>
    </row>
    <row r="137" spans="2:22" x14ac:dyDescent="0.25">
      <c r="B137" s="40"/>
      <c r="C137" s="41"/>
      <c r="D137" s="41"/>
      <c r="E137" s="41"/>
      <c r="F137" s="41"/>
      <c r="G137" s="41"/>
      <c r="H137" s="41"/>
      <c r="J137" s="41"/>
      <c r="K137" s="41"/>
      <c r="L137" s="41"/>
      <c r="M137" s="41"/>
      <c r="N137" s="41"/>
      <c r="O137" s="41"/>
      <c r="P137" s="41"/>
      <c r="Q137" s="41"/>
      <c r="R137" s="17"/>
      <c r="S137" s="17"/>
      <c r="T137" s="17"/>
      <c r="U137" s="17"/>
      <c r="V137" s="17"/>
    </row>
    <row r="138" spans="2:22" x14ac:dyDescent="0.25">
      <c r="B138" s="40"/>
      <c r="C138" s="41"/>
      <c r="D138" s="41"/>
      <c r="E138" s="41"/>
      <c r="F138" s="41"/>
      <c r="G138" s="41"/>
      <c r="H138" s="41"/>
      <c r="J138" s="41"/>
      <c r="K138" s="41"/>
      <c r="L138" s="41"/>
      <c r="M138" s="41"/>
      <c r="N138" s="41"/>
      <c r="O138" s="41"/>
      <c r="P138" s="41"/>
      <c r="Q138" s="41"/>
      <c r="R138" s="17"/>
      <c r="S138" s="17"/>
      <c r="T138" s="17"/>
      <c r="U138" s="17"/>
      <c r="V138" s="17"/>
    </row>
    <row r="139" spans="2:22" x14ac:dyDescent="0.25">
      <c r="B139" s="40"/>
      <c r="C139" s="41"/>
      <c r="D139" s="41"/>
      <c r="E139" s="41"/>
      <c r="F139" s="41"/>
      <c r="G139" s="41"/>
      <c r="H139" s="41"/>
      <c r="J139" s="41"/>
      <c r="K139" s="41"/>
      <c r="L139" s="41"/>
      <c r="M139" s="41"/>
      <c r="N139" s="41"/>
      <c r="O139" s="41"/>
      <c r="P139" s="41"/>
      <c r="Q139" s="41"/>
      <c r="R139" s="17"/>
      <c r="S139" s="17"/>
      <c r="T139" s="17"/>
      <c r="U139" s="17"/>
      <c r="V139" s="17"/>
    </row>
    <row r="140" spans="2:22" x14ac:dyDescent="0.25">
      <c r="B140" s="40"/>
      <c r="C140" s="41"/>
      <c r="D140" s="41"/>
      <c r="E140" s="41"/>
      <c r="F140" s="41"/>
      <c r="G140" s="41"/>
      <c r="H140" s="41"/>
      <c r="J140" s="41"/>
      <c r="K140" s="41"/>
      <c r="L140" s="41"/>
      <c r="M140" s="41"/>
      <c r="N140" s="41"/>
      <c r="O140" s="41"/>
      <c r="P140" s="41"/>
      <c r="Q140" s="41"/>
      <c r="R140" s="17"/>
      <c r="S140" s="17"/>
      <c r="T140" s="17"/>
      <c r="U140" s="17"/>
      <c r="V140" s="17"/>
    </row>
    <row r="141" spans="2:22" x14ac:dyDescent="0.25">
      <c r="B141" s="40"/>
      <c r="C141" s="41"/>
      <c r="D141" s="41"/>
      <c r="E141" s="41"/>
      <c r="F141" s="41"/>
      <c r="G141" s="41"/>
      <c r="H141" s="41"/>
      <c r="J141" s="41"/>
      <c r="K141" s="41"/>
      <c r="L141" s="41"/>
      <c r="M141" s="41"/>
      <c r="N141" s="41"/>
      <c r="O141" s="41"/>
      <c r="P141" s="41"/>
      <c r="Q141" s="41"/>
      <c r="R141" s="17"/>
      <c r="S141" s="17"/>
      <c r="T141" s="17"/>
      <c r="U141" s="17"/>
      <c r="V141" s="17"/>
    </row>
    <row r="142" spans="2:22" x14ac:dyDescent="0.25">
      <c r="B142" s="40"/>
      <c r="C142" s="41"/>
      <c r="D142" s="41"/>
      <c r="E142" s="41"/>
      <c r="F142" s="41"/>
      <c r="G142" s="41"/>
      <c r="H142" s="41"/>
      <c r="J142" s="41"/>
      <c r="K142" s="41"/>
      <c r="L142" s="41"/>
      <c r="M142" s="41"/>
      <c r="N142" s="41"/>
      <c r="O142" s="41"/>
      <c r="P142" s="41"/>
      <c r="Q142" s="41"/>
      <c r="R142" s="17"/>
      <c r="S142" s="17"/>
      <c r="T142" s="17"/>
      <c r="U142" s="17"/>
      <c r="V142" s="17"/>
    </row>
    <row r="143" spans="2:22" x14ac:dyDescent="0.25">
      <c r="B143" s="40"/>
      <c r="C143" s="41"/>
      <c r="D143" s="41"/>
      <c r="E143" s="41"/>
      <c r="F143" s="41"/>
      <c r="G143" s="41"/>
      <c r="H143" s="41"/>
      <c r="J143" s="41"/>
      <c r="K143" s="41"/>
      <c r="L143" s="41"/>
      <c r="M143" s="41"/>
      <c r="N143" s="41"/>
      <c r="O143" s="41"/>
      <c r="P143" s="41"/>
      <c r="Q143" s="41"/>
      <c r="R143" s="17"/>
      <c r="S143" s="17"/>
      <c r="T143" s="17"/>
      <c r="U143" s="17"/>
      <c r="V143" s="17"/>
    </row>
    <row r="144" spans="2:22" x14ac:dyDescent="0.25">
      <c r="B144" s="40"/>
      <c r="C144" s="41"/>
      <c r="D144" s="41"/>
      <c r="E144" s="41"/>
      <c r="F144" s="41"/>
      <c r="G144" s="41"/>
      <c r="H144" s="41"/>
      <c r="J144" s="41"/>
      <c r="K144" s="41"/>
      <c r="L144" s="41"/>
      <c r="M144" s="41"/>
      <c r="N144" s="41"/>
      <c r="O144" s="41"/>
      <c r="P144" s="41"/>
      <c r="Q144" s="41"/>
      <c r="R144" s="17"/>
      <c r="S144" s="17"/>
      <c r="T144" s="17"/>
      <c r="U144" s="17"/>
      <c r="V144" s="17"/>
    </row>
    <row r="145" spans="2:22" x14ac:dyDescent="0.25">
      <c r="B145" s="40"/>
      <c r="C145" s="41"/>
      <c r="D145" s="41"/>
      <c r="E145" s="41"/>
      <c r="F145" s="41"/>
      <c r="G145" s="41"/>
      <c r="H145" s="41"/>
      <c r="J145" s="41"/>
      <c r="K145" s="41"/>
      <c r="L145" s="41"/>
      <c r="M145" s="41"/>
      <c r="N145" s="41"/>
      <c r="O145" s="41"/>
      <c r="P145" s="41"/>
      <c r="Q145" s="41"/>
      <c r="R145" s="17"/>
      <c r="S145" s="17"/>
      <c r="T145" s="17"/>
      <c r="U145" s="17"/>
      <c r="V145" s="17"/>
    </row>
    <row r="146" spans="2:22" x14ac:dyDescent="0.25">
      <c r="B146" s="40"/>
      <c r="C146" s="41"/>
      <c r="D146" s="41"/>
      <c r="E146" s="41"/>
      <c r="F146" s="41"/>
      <c r="G146" s="41"/>
      <c r="H146" s="41"/>
      <c r="J146" s="41"/>
      <c r="K146" s="41"/>
      <c r="L146" s="41"/>
      <c r="M146" s="41"/>
      <c r="N146" s="41"/>
      <c r="O146" s="41"/>
      <c r="P146" s="41"/>
      <c r="Q146" s="41"/>
      <c r="R146" s="17"/>
      <c r="S146" s="17"/>
      <c r="T146" s="17"/>
      <c r="U146" s="17"/>
      <c r="V146" s="17"/>
    </row>
    <row r="147" spans="2:22" x14ac:dyDescent="0.25">
      <c r="B147" s="40"/>
      <c r="C147" s="41"/>
      <c r="D147" s="41"/>
      <c r="E147" s="41"/>
      <c r="F147" s="41"/>
      <c r="G147" s="41"/>
      <c r="H147" s="41"/>
      <c r="J147" s="41"/>
      <c r="K147" s="41"/>
      <c r="L147" s="41"/>
      <c r="M147" s="41"/>
      <c r="N147" s="41"/>
      <c r="O147" s="41"/>
      <c r="P147" s="41"/>
      <c r="Q147" s="41"/>
      <c r="R147" s="17"/>
      <c r="S147" s="17"/>
      <c r="T147" s="17"/>
      <c r="U147" s="17"/>
      <c r="V147" s="17"/>
    </row>
    <row r="148" spans="2:22" x14ac:dyDescent="0.25">
      <c r="B148" s="40"/>
      <c r="C148" s="41"/>
      <c r="D148" s="41"/>
      <c r="E148" s="41"/>
      <c r="F148" s="41"/>
      <c r="G148" s="41"/>
      <c r="H148" s="41"/>
      <c r="J148" s="41"/>
      <c r="K148" s="41"/>
      <c r="L148" s="41"/>
      <c r="M148" s="41"/>
      <c r="N148" s="41"/>
      <c r="O148" s="41"/>
      <c r="P148" s="41"/>
      <c r="Q148" s="41"/>
      <c r="R148" s="17"/>
      <c r="S148" s="17"/>
      <c r="T148" s="17"/>
      <c r="U148" s="17"/>
      <c r="V148" s="17"/>
    </row>
    <row r="149" spans="2:22" x14ac:dyDescent="0.25">
      <c r="B149" s="40"/>
      <c r="C149" s="41"/>
      <c r="D149" s="41"/>
      <c r="E149" s="41"/>
      <c r="F149" s="41"/>
      <c r="G149" s="41"/>
      <c r="H149" s="41"/>
      <c r="J149" s="41"/>
      <c r="K149" s="41"/>
      <c r="L149" s="41"/>
      <c r="M149" s="41"/>
      <c r="N149" s="41"/>
      <c r="O149" s="41"/>
      <c r="P149" s="41"/>
      <c r="Q149" s="41"/>
      <c r="R149" s="17"/>
      <c r="S149" s="17"/>
      <c r="T149" s="17"/>
      <c r="U149" s="17"/>
      <c r="V149" s="17"/>
    </row>
    <row r="150" spans="2:22" x14ac:dyDescent="0.25">
      <c r="B150" s="40"/>
      <c r="C150" s="41"/>
      <c r="D150" s="41"/>
      <c r="E150" s="41"/>
      <c r="F150" s="41"/>
      <c r="G150" s="41"/>
      <c r="H150" s="41"/>
      <c r="J150" s="41"/>
      <c r="K150" s="41"/>
      <c r="L150" s="41"/>
      <c r="M150" s="41"/>
      <c r="N150" s="41"/>
      <c r="O150" s="41"/>
      <c r="P150" s="41"/>
      <c r="Q150" s="41"/>
      <c r="R150" s="17"/>
      <c r="S150" s="17"/>
      <c r="T150" s="17"/>
      <c r="U150" s="17"/>
      <c r="V150" s="17"/>
    </row>
    <row r="151" spans="2:22" x14ac:dyDescent="0.25">
      <c r="B151" s="40"/>
      <c r="C151" s="41"/>
      <c r="D151" s="41"/>
      <c r="E151" s="41"/>
      <c r="F151" s="41"/>
      <c r="G151" s="41"/>
      <c r="H151" s="41"/>
      <c r="J151" s="41"/>
      <c r="K151" s="41"/>
      <c r="L151" s="41"/>
      <c r="M151" s="41"/>
      <c r="N151" s="41"/>
      <c r="O151" s="41"/>
      <c r="P151" s="41"/>
      <c r="Q151" s="41"/>
      <c r="R151" s="17"/>
      <c r="S151" s="17"/>
      <c r="T151" s="17"/>
      <c r="U151" s="17"/>
      <c r="V151" s="17"/>
    </row>
    <row r="152" spans="2:22" x14ac:dyDescent="0.25">
      <c r="B152" s="40"/>
      <c r="C152" s="41"/>
      <c r="D152" s="41"/>
      <c r="E152" s="41"/>
      <c r="F152" s="41"/>
      <c r="G152" s="41"/>
      <c r="H152" s="41"/>
      <c r="J152" s="41"/>
      <c r="K152" s="41"/>
      <c r="L152" s="41"/>
      <c r="M152" s="41"/>
      <c r="N152" s="41"/>
      <c r="O152" s="41"/>
      <c r="P152" s="41"/>
      <c r="Q152" s="41"/>
      <c r="R152" s="17"/>
      <c r="S152" s="17"/>
      <c r="T152" s="17"/>
      <c r="U152" s="17"/>
      <c r="V152" s="17"/>
    </row>
    <row r="153" spans="2:22" x14ac:dyDescent="0.25">
      <c r="B153" s="40"/>
      <c r="C153" s="41"/>
      <c r="D153" s="41"/>
      <c r="E153" s="41"/>
      <c r="F153" s="41"/>
      <c r="G153" s="41"/>
      <c r="H153" s="41"/>
      <c r="J153" s="41"/>
      <c r="K153" s="41"/>
      <c r="L153" s="41"/>
      <c r="M153" s="41"/>
      <c r="N153" s="41"/>
      <c r="O153" s="41"/>
      <c r="P153" s="41"/>
      <c r="Q153" s="41"/>
      <c r="R153" s="17"/>
      <c r="S153" s="17"/>
      <c r="T153" s="17"/>
      <c r="U153" s="17"/>
      <c r="V153" s="17"/>
    </row>
    <row r="154" spans="2:22" x14ac:dyDescent="0.25">
      <c r="B154" s="40"/>
      <c r="C154" s="41"/>
      <c r="D154" s="41"/>
      <c r="E154" s="41"/>
      <c r="F154" s="41"/>
      <c r="G154" s="41"/>
      <c r="H154" s="41"/>
      <c r="J154" s="41"/>
      <c r="K154" s="41"/>
      <c r="L154" s="41"/>
      <c r="M154" s="41"/>
      <c r="N154" s="41"/>
      <c r="O154" s="41"/>
      <c r="P154" s="41"/>
      <c r="Q154" s="41"/>
      <c r="R154" s="17"/>
      <c r="S154" s="17"/>
      <c r="T154" s="17"/>
      <c r="U154" s="17"/>
      <c r="V154" s="17"/>
    </row>
    <row r="155" spans="2:22" x14ac:dyDescent="0.25">
      <c r="B155" s="40"/>
      <c r="C155" s="41"/>
      <c r="D155" s="41"/>
      <c r="E155" s="41"/>
      <c r="F155" s="41"/>
      <c r="G155" s="41"/>
      <c r="H155" s="41"/>
      <c r="J155" s="41"/>
      <c r="K155" s="41"/>
      <c r="L155" s="41"/>
      <c r="M155" s="41"/>
      <c r="N155" s="41"/>
      <c r="O155" s="41"/>
      <c r="P155" s="41"/>
      <c r="Q155" s="41"/>
      <c r="R155" s="17"/>
      <c r="S155" s="17"/>
      <c r="T155" s="17"/>
      <c r="U155" s="17"/>
      <c r="V155" s="17"/>
    </row>
    <row r="156" spans="2:22" x14ac:dyDescent="0.25">
      <c r="B156" s="40"/>
      <c r="C156" s="41"/>
      <c r="D156" s="41"/>
      <c r="E156" s="41"/>
      <c r="F156" s="41"/>
      <c r="G156" s="41"/>
      <c r="H156" s="41"/>
      <c r="J156" s="41"/>
      <c r="K156" s="41"/>
      <c r="L156" s="41"/>
      <c r="M156" s="41"/>
      <c r="N156" s="41"/>
      <c r="O156" s="41"/>
      <c r="P156" s="41"/>
      <c r="Q156" s="41"/>
      <c r="R156" s="17"/>
      <c r="S156" s="17"/>
      <c r="T156" s="17"/>
      <c r="U156" s="17"/>
      <c r="V156" s="17"/>
    </row>
    <row r="157" spans="2:22" x14ac:dyDescent="0.25">
      <c r="B157" s="40"/>
      <c r="C157" s="41"/>
      <c r="D157" s="41"/>
      <c r="E157" s="41"/>
      <c r="F157" s="41"/>
      <c r="G157" s="41"/>
      <c r="H157" s="41"/>
      <c r="J157" s="41"/>
      <c r="K157" s="41"/>
      <c r="L157" s="41"/>
      <c r="M157" s="41"/>
      <c r="N157" s="41"/>
      <c r="O157" s="41"/>
      <c r="P157" s="41"/>
      <c r="Q157" s="41"/>
      <c r="R157" s="17"/>
      <c r="S157" s="17"/>
      <c r="T157" s="17"/>
      <c r="U157" s="17"/>
      <c r="V157" s="17"/>
    </row>
    <row r="158" spans="2:22" x14ac:dyDescent="0.25">
      <c r="B158" s="40"/>
      <c r="C158" s="41"/>
      <c r="D158" s="41"/>
      <c r="E158" s="41"/>
      <c r="F158" s="41"/>
      <c r="G158" s="41"/>
      <c r="H158" s="41"/>
      <c r="J158" s="41"/>
      <c r="K158" s="41"/>
      <c r="L158" s="41"/>
      <c r="M158" s="41"/>
      <c r="N158" s="41"/>
      <c r="O158" s="41"/>
      <c r="P158" s="41"/>
      <c r="Q158" s="41"/>
      <c r="R158" s="17"/>
      <c r="S158" s="17"/>
      <c r="T158" s="17"/>
      <c r="U158" s="17"/>
      <c r="V158" s="17"/>
    </row>
    <row r="159" spans="2:22" x14ac:dyDescent="0.25">
      <c r="B159" s="40"/>
      <c r="C159" s="41"/>
      <c r="D159" s="41"/>
      <c r="E159" s="41"/>
      <c r="F159" s="41"/>
      <c r="G159" s="41"/>
      <c r="H159" s="41"/>
      <c r="J159" s="41"/>
      <c r="K159" s="41"/>
      <c r="L159" s="41"/>
      <c r="M159" s="41"/>
      <c r="N159" s="41"/>
      <c r="O159" s="41"/>
      <c r="P159" s="41"/>
      <c r="Q159" s="41"/>
      <c r="R159" s="17"/>
      <c r="S159" s="17"/>
      <c r="T159" s="17"/>
      <c r="U159" s="17"/>
      <c r="V159" s="17"/>
    </row>
    <row r="160" spans="2:22" x14ac:dyDescent="0.25">
      <c r="B160" s="40"/>
      <c r="C160" s="41"/>
      <c r="D160" s="41"/>
      <c r="E160" s="41"/>
      <c r="F160" s="41"/>
      <c r="G160" s="41"/>
      <c r="H160" s="41"/>
      <c r="J160" s="41"/>
      <c r="K160" s="41"/>
      <c r="L160" s="41"/>
      <c r="M160" s="41"/>
      <c r="N160" s="41"/>
      <c r="O160" s="41"/>
      <c r="P160" s="41"/>
      <c r="Q160" s="41"/>
      <c r="R160" s="17"/>
      <c r="S160" s="17"/>
      <c r="T160" s="17"/>
      <c r="U160" s="17"/>
      <c r="V160" s="17"/>
    </row>
    <row r="161" spans="2:22" x14ac:dyDescent="0.25">
      <c r="B161" s="40"/>
      <c r="C161" s="41"/>
      <c r="D161" s="41"/>
      <c r="E161" s="41"/>
      <c r="F161" s="41"/>
      <c r="G161" s="41"/>
      <c r="H161" s="41"/>
      <c r="J161" s="41"/>
      <c r="K161" s="41"/>
      <c r="L161" s="41"/>
      <c r="M161" s="41"/>
      <c r="N161" s="41"/>
      <c r="O161" s="41"/>
      <c r="P161" s="41"/>
      <c r="Q161" s="41"/>
      <c r="R161" s="17"/>
      <c r="S161" s="17"/>
      <c r="T161" s="17"/>
      <c r="U161" s="17"/>
      <c r="V161" s="17"/>
    </row>
    <row r="162" spans="2:22" x14ac:dyDescent="0.25">
      <c r="B162" s="40"/>
      <c r="C162" s="41"/>
      <c r="D162" s="41"/>
      <c r="E162" s="41"/>
      <c r="F162" s="41"/>
      <c r="G162" s="41"/>
      <c r="H162" s="41"/>
      <c r="J162" s="41"/>
      <c r="K162" s="41"/>
      <c r="L162" s="41"/>
      <c r="M162" s="41"/>
      <c r="N162" s="41"/>
      <c r="O162" s="41"/>
      <c r="P162" s="41"/>
      <c r="Q162" s="41"/>
      <c r="R162" s="17"/>
      <c r="S162" s="17"/>
      <c r="T162" s="17"/>
      <c r="U162" s="17"/>
      <c r="V162" s="17"/>
    </row>
    <row r="163" spans="2:22" x14ac:dyDescent="0.25">
      <c r="B163" s="40"/>
      <c r="C163" s="41"/>
      <c r="D163" s="41"/>
      <c r="E163" s="41"/>
      <c r="F163" s="41"/>
      <c r="G163" s="41"/>
      <c r="H163" s="41"/>
      <c r="J163" s="41"/>
      <c r="K163" s="41"/>
      <c r="L163" s="41"/>
      <c r="M163" s="41"/>
      <c r="N163" s="41"/>
      <c r="O163" s="41"/>
      <c r="P163" s="41"/>
      <c r="Q163" s="41"/>
      <c r="R163" s="17"/>
      <c r="S163" s="17"/>
      <c r="T163" s="17"/>
      <c r="U163" s="17"/>
      <c r="V163" s="17"/>
    </row>
    <row r="164" spans="2:22" x14ac:dyDescent="0.25">
      <c r="B164" s="40"/>
      <c r="C164" s="41"/>
      <c r="D164" s="41"/>
      <c r="E164" s="41"/>
      <c r="F164" s="41"/>
      <c r="G164" s="41"/>
      <c r="H164" s="41"/>
      <c r="J164" s="41"/>
      <c r="K164" s="41"/>
      <c r="L164" s="41"/>
      <c r="M164" s="41"/>
      <c r="N164" s="41"/>
      <c r="O164" s="41"/>
      <c r="P164" s="41"/>
      <c r="Q164" s="41"/>
      <c r="R164" s="17"/>
      <c r="S164" s="17"/>
      <c r="T164" s="17"/>
      <c r="U164" s="17"/>
      <c r="V164" s="17"/>
    </row>
    <row r="165" spans="2:22" x14ac:dyDescent="0.25">
      <c r="B165" s="40"/>
      <c r="C165" s="41"/>
      <c r="D165" s="41"/>
      <c r="E165" s="41"/>
      <c r="F165" s="41"/>
      <c r="G165" s="41"/>
      <c r="H165" s="41"/>
      <c r="J165" s="41"/>
      <c r="K165" s="41"/>
      <c r="L165" s="41"/>
      <c r="M165" s="41"/>
      <c r="N165" s="41"/>
      <c r="O165" s="41"/>
      <c r="P165" s="41"/>
      <c r="Q165" s="41"/>
      <c r="R165" s="17"/>
      <c r="S165" s="17"/>
      <c r="T165" s="17"/>
      <c r="U165" s="17"/>
      <c r="V165" s="17"/>
    </row>
    <row r="166" spans="2:22" x14ac:dyDescent="0.25">
      <c r="B166" s="40"/>
      <c r="C166" s="41"/>
      <c r="D166" s="41"/>
      <c r="E166" s="41"/>
      <c r="F166" s="41"/>
      <c r="G166" s="41"/>
      <c r="H166" s="41"/>
      <c r="J166" s="41"/>
      <c r="K166" s="41"/>
      <c r="L166" s="41"/>
      <c r="M166" s="41"/>
      <c r="N166" s="41"/>
      <c r="O166" s="41"/>
      <c r="P166" s="41"/>
      <c r="Q166" s="41"/>
      <c r="R166" s="17"/>
      <c r="S166" s="17"/>
      <c r="T166" s="17"/>
      <c r="U166" s="17"/>
      <c r="V166" s="17"/>
    </row>
    <row r="167" spans="2:22" x14ac:dyDescent="0.25">
      <c r="B167" s="40"/>
      <c r="C167" s="41"/>
      <c r="D167" s="41"/>
      <c r="E167" s="41"/>
      <c r="F167" s="41"/>
      <c r="G167" s="41"/>
      <c r="H167" s="41"/>
      <c r="J167" s="41"/>
      <c r="K167" s="41"/>
      <c r="L167" s="41"/>
      <c r="M167" s="41"/>
      <c r="N167" s="41"/>
      <c r="O167" s="41"/>
      <c r="P167" s="41"/>
      <c r="Q167" s="41"/>
      <c r="R167" s="17"/>
      <c r="S167" s="17"/>
      <c r="T167" s="17"/>
      <c r="U167" s="17"/>
      <c r="V167" s="17"/>
    </row>
    <row r="168" spans="2:22" x14ac:dyDescent="0.25">
      <c r="B168" s="40"/>
      <c r="C168" s="41"/>
      <c r="D168" s="41"/>
      <c r="E168" s="41"/>
      <c r="F168" s="41"/>
      <c r="G168" s="41"/>
      <c r="H168" s="41"/>
      <c r="J168" s="41"/>
      <c r="K168" s="41"/>
      <c r="L168" s="41"/>
      <c r="M168" s="41"/>
      <c r="N168" s="41"/>
      <c r="O168" s="41"/>
      <c r="P168" s="41"/>
      <c r="Q168" s="41"/>
      <c r="R168" s="17"/>
      <c r="S168" s="17"/>
      <c r="T168" s="17"/>
      <c r="U168" s="17"/>
      <c r="V168" s="17"/>
    </row>
    <row r="169" spans="2:22" x14ac:dyDescent="0.25">
      <c r="B169" s="40"/>
      <c r="C169" s="41"/>
      <c r="D169" s="41"/>
      <c r="E169" s="41"/>
      <c r="F169" s="41"/>
      <c r="G169" s="41"/>
      <c r="H169" s="41"/>
      <c r="J169" s="41"/>
      <c r="K169" s="41"/>
      <c r="L169" s="41"/>
      <c r="M169" s="41"/>
      <c r="N169" s="41"/>
      <c r="O169" s="41"/>
      <c r="P169" s="41"/>
      <c r="Q169" s="41"/>
      <c r="R169" s="17"/>
      <c r="S169" s="17"/>
      <c r="T169" s="17"/>
      <c r="U169" s="17"/>
      <c r="V169" s="17"/>
    </row>
    <row r="170" spans="2:22" x14ac:dyDescent="0.25">
      <c r="B170" s="40"/>
      <c r="C170" s="41"/>
      <c r="D170" s="41"/>
      <c r="E170" s="41"/>
      <c r="F170" s="41"/>
      <c r="G170" s="41"/>
      <c r="H170" s="41"/>
      <c r="J170" s="41"/>
      <c r="K170" s="41"/>
      <c r="L170" s="41"/>
      <c r="M170" s="41"/>
      <c r="N170" s="41"/>
      <c r="O170" s="41"/>
      <c r="P170" s="41"/>
      <c r="Q170" s="41"/>
      <c r="R170" s="17"/>
      <c r="S170" s="17"/>
      <c r="T170" s="17"/>
      <c r="U170" s="17"/>
      <c r="V170" s="17"/>
    </row>
    <row r="171" spans="2:22" x14ac:dyDescent="0.25">
      <c r="B171" s="40"/>
      <c r="C171" s="41"/>
      <c r="D171" s="41"/>
      <c r="E171" s="41"/>
      <c r="F171" s="41"/>
      <c r="G171" s="41"/>
      <c r="H171" s="41"/>
      <c r="J171" s="41"/>
      <c r="K171" s="41"/>
      <c r="L171" s="41"/>
      <c r="M171" s="41"/>
      <c r="N171" s="41"/>
      <c r="O171" s="41"/>
      <c r="P171" s="41"/>
      <c r="Q171" s="41"/>
      <c r="R171" s="17"/>
      <c r="S171" s="17"/>
      <c r="T171" s="17"/>
      <c r="U171" s="17"/>
      <c r="V171" s="17"/>
    </row>
    <row r="172" spans="2:22" x14ac:dyDescent="0.25">
      <c r="B172" s="40"/>
      <c r="C172" s="41"/>
      <c r="D172" s="41"/>
      <c r="E172" s="41"/>
      <c r="F172" s="41"/>
      <c r="G172" s="41"/>
      <c r="H172" s="41"/>
      <c r="J172" s="41"/>
      <c r="K172" s="41"/>
      <c r="L172" s="41"/>
      <c r="M172" s="41"/>
      <c r="N172" s="41"/>
      <c r="O172" s="41"/>
      <c r="P172" s="41"/>
      <c r="Q172" s="41"/>
      <c r="R172" s="17"/>
      <c r="S172" s="17"/>
      <c r="T172" s="17"/>
      <c r="U172" s="17"/>
      <c r="V172" s="17"/>
    </row>
    <row r="173" spans="2:22" x14ac:dyDescent="0.25">
      <c r="B173" s="40"/>
      <c r="C173" s="41"/>
      <c r="D173" s="41"/>
      <c r="E173" s="41"/>
      <c r="F173" s="41"/>
      <c r="G173" s="41"/>
      <c r="H173" s="41"/>
      <c r="J173" s="41"/>
      <c r="K173" s="41"/>
      <c r="L173" s="41"/>
      <c r="M173" s="41"/>
      <c r="N173" s="41"/>
      <c r="O173" s="41"/>
      <c r="P173" s="41"/>
      <c r="Q173" s="41"/>
      <c r="R173" s="17"/>
      <c r="S173" s="17"/>
      <c r="T173" s="17"/>
      <c r="U173" s="17"/>
      <c r="V173" s="17"/>
    </row>
    <row r="174" spans="2:22" x14ac:dyDescent="0.25">
      <c r="B174" s="40"/>
      <c r="C174" s="41"/>
      <c r="D174" s="41"/>
      <c r="E174" s="41"/>
      <c r="F174" s="41"/>
      <c r="G174" s="41"/>
      <c r="H174" s="41"/>
      <c r="J174" s="41"/>
      <c r="K174" s="41"/>
      <c r="L174" s="41"/>
      <c r="M174" s="41"/>
      <c r="N174" s="41"/>
      <c r="O174" s="41"/>
      <c r="P174" s="41"/>
      <c r="Q174" s="41"/>
      <c r="R174" s="17"/>
      <c r="S174" s="17"/>
      <c r="T174" s="17"/>
      <c r="U174" s="17"/>
      <c r="V174" s="17"/>
    </row>
    <row r="175" spans="2:22" x14ac:dyDescent="0.25">
      <c r="B175" s="40"/>
      <c r="C175" s="41"/>
      <c r="D175" s="41"/>
      <c r="E175" s="41"/>
      <c r="F175" s="41"/>
      <c r="G175" s="41"/>
      <c r="H175" s="41"/>
      <c r="J175" s="41"/>
      <c r="K175" s="41"/>
      <c r="L175" s="41"/>
      <c r="M175" s="41"/>
      <c r="N175" s="41"/>
      <c r="O175" s="41"/>
      <c r="P175" s="41"/>
      <c r="Q175" s="41"/>
      <c r="R175" s="17"/>
      <c r="S175" s="17"/>
      <c r="T175" s="17"/>
      <c r="U175" s="17"/>
      <c r="V175" s="17"/>
    </row>
    <row r="176" spans="2:22" x14ac:dyDescent="0.25">
      <c r="B176" s="40"/>
      <c r="C176" s="41"/>
      <c r="D176" s="41"/>
      <c r="E176" s="41"/>
      <c r="F176" s="41"/>
      <c r="G176" s="41"/>
      <c r="H176" s="41"/>
      <c r="J176" s="41"/>
      <c r="K176" s="41"/>
      <c r="L176" s="41"/>
      <c r="M176" s="41"/>
      <c r="N176" s="41"/>
      <c r="O176" s="41"/>
      <c r="P176" s="41"/>
      <c r="Q176" s="41"/>
      <c r="R176" s="17"/>
      <c r="S176" s="17"/>
      <c r="T176" s="17"/>
      <c r="U176" s="17"/>
      <c r="V176" s="17"/>
    </row>
    <row r="177" spans="2:22" x14ac:dyDescent="0.25">
      <c r="B177" s="40"/>
      <c r="C177" s="41"/>
      <c r="D177" s="41"/>
      <c r="E177" s="41"/>
      <c r="F177" s="41"/>
      <c r="G177" s="41"/>
      <c r="H177" s="41"/>
      <c r="J177" s="41"/>
      <c r="K177" s="41"/>
      <c r="L177" s="41"/>
      <c r="M177" s="41"/>
      <c r="N177" s="41"/>
      <c r="O177" s="41"/>
      <c r="P177" s="41"/>
      <c r="Q177" s="41"/>
      <c r="R177" s="17"/>
      <c r="S177" s="17"/>
      <c r="T177" s="17"/>
      <c r="U177" s="17"/>
      <c r="V177" s="17"/>
    </row>
    <row r="178" spans="2:22" x14ac:dyDescent="0.25">
      <c r="B178" s="40"/>
      <c r="C178" s="41"/>
      <c r="D178" s="41"/>
      <c r="E178" s="41"/>
      <c r="F178" s="41"/>
      <c r="G178" s="41"/>
      <c r="H178" s="41"/>
      <c r="J178" s="41"/>
      <c r="K178" s="41"/>
      <c r="L178" s="41"/>
      <c r="M178" s="41"/>
      <c r="N178" s="41"/>
      <c r="O178" s="41"/>
      <c r="P178" s="41"/>
      <c r="Q178" s="41"/>
      <c r="R178" s="17"/>
      <c r="S178" s="17"/>
      <c r="T178" s="17"/>
      <c r="U178" s="17"/>
      <c r="V178" s="17"/>
    </row>
    <row r="179" spans="2:22" x14ac:dyDescent="0.25">
      <c r="B179" s="40"/>
      <c r="C179" s="41"/>
      <c r="D179" s="41"/>
      <c r="E179" s="41"/>
      <c r="F179" s="41"/>
      <c r="G179" s="41"/>
      <c r="H179" s="41"/>
      <c r="J179" s="41"/>
      <c r="K179" s="41"/>
      <c r="L179" s="41"/>
      <c r="M179" s="41"/>
      <c r="N179" s="41"/>
      <c r="O179" s="41"/>
      <c r="P179" s="41"/>
      <c r="Q179" s="41"/>
      <c r="R179" s="17"/>
      <c r="S179" s="17"/>
      <c r="T179" s="17"/>
      <c r="U179" s="17"/>
      <c r="V179" s="17"/>
    </row>
    <row r="180" spans="2:22" x14ac:dyDescent="0.25">
      <c r="B180" s="40"/>
      <c r="C180" s="41"/>
      <c r="D180" s="41"/>
      <c r="E180" s="41"/>
      <c r="F180" s="41"/>
      <c r="G180" s="41"/>
      <c r="H180" s="41"/>
      <c r="J180" s="41"/>
      <c r="K180" s="41"/>
      <c r="L180" s="41"/>
      <c r="M180" s="41"/>
      <c r="N180" s="41"/>
      <c r="O180" s="41"/>
      <c r="P180" s="41"/>
      <c r="Q180" s="41"/>
      <c r="R180" s="17"/>
      <c r="S180" s="17"/>
      <c r="T180" s="17"/>
      <c r="U180" s="17"/>
      <c r="V180" s="17"/>
    </row>
    <row r="181" spans="2:22" x14ac:dyDescent="0.25">
      <c r="B181" s="40"/>
      <c r="C181" s="41"/>
      <c r="D181" s="41"/>
      <c r="E181" s="41"/>
      <c r="F181" s="41"/>
      <c r="G181" s="41"/>
      <c r="H181" s="41"/>
      <c r="J181" s="41"/>
      <c r="K181" s="41"/>
      <c r="L181" s="41"/>
      <c r="M181" s="41"/>
      <c r="N181" s="41"/>
      <c r="O181" s="41"/>
      <c r="P181" s="41"/>
      <c r="Q181" s="41"/>
      <c r="R181" s="17"/>
      <c r="S181" s="17"/>
      <c r="T181" s="17"/>
      <c r="U181" s="17"/>
      <c r="V181" s="17"/>
    </row>
    <row r="182" spans="2:22" x14ac:dyDescent="0.25">
      <c r="B182" s="40"/>
      <c r="C182" s="41"/>
      <c r="D182" s="41"/>
      <c r="E182" s="41"/>
      <c r="F182" s="41"/>
      <c r="G182" s="41"/>
      <c r="H182" s="41"/>
      <c r="J182" s="41"/>
      <c r="K182" s="41"/>
      <c r="L182" s="41"/>
      <c r="M182" s="41"/>
      <c r="N182" s="41"/>
      <c r="O182" s="41"/>
      <c r="P182" s="41"/>
      <c r="Q182" s="41"/>
      <c r="R182" s="17"/>
      <c r="S182" s="17"/>
      <c r="T182" s="17"/>
      <c r="U182" s="17"/>
      <c r="V182" s="17"/>
    </row>
    <row r="183" spans="2:22" x14ac:dyDescent="0.25">
      <c r="B183" s="40"/>
      <c r="C183" s="41"/>
      <c r="D183" s="41"/>
      <c r="E183" s="41"/>
      <c r="F183" s="41"/>
      <c r="G183" s="41"/>
      <c r="H183" s="41"/>
      <c r="J183" s="41"/>
      <c r="K183" s="41"/>
      <c r="L183" s="41"/>
      <c r="M183" s="41"/>
      <c r="N183" s="41"/>
      <c r="O183" s="41"/>
      <c r="P183" s="41"/>
      <c r="Q183" s="41"/>
      <c r="R183" s="17"/>
      <c r="S183" s="17"/>
      <c r="T183" s="17"/>
      <c r="U183" s="17"/>
      <c r="V183" s="17"/>
    </row>
    <row r="184" spans="2:22" x14ac:dyDescent="0.25">
      <c r="B184" s="40"/>
      <c r="C184" s="41"/>
      <c r="D184" s="41"/>
      <c r="E184" s="41"/>
      <c r="F184" s="41"/>
      <c r="G184" s="41"/>
      <c r="H184" s="41"/>
      <c r="J184" s="41"/>
      <c r="K184" s="41"/>
      <c r="L184" s="41"/>
      <c r="M184" s="41"/>
      <c r="N184" s="41"/>
      <c r="O184" s="41"/>
      <c r="P184" s="41"/>
      <c r="Q184" s="41"/>
      <c r="R184" s="17"/>
      <c r="S184" s="17"/>
      <c r="T184" s="17"/>
      <c r="U184" s="17"/>
      <c r="V184" s="17"/>
    </row>
    <row r="185" spans="2:22" x14ac:dyDescent="0.25">
      <c r="B185" s="40"/>
      <c r="C185" s="41"/>
      <c r="D185" s="41"/>
      <c r="E185" s="41"/>
      <c r="F185" s="41"/>
      <c r="G185" s="41"/>
      <c r="H185" s="41"/>
      <c r="J185" s="41"/>
      <c r="K185" s="41"/>
      <c r="L185" s="41"/>
      <c r="M185" s="41"/>
      <c r="N185" s="41"/>
      <c r="O185" s="41"/>
      <c r="P185" s="41"/>
      <c r="Q185" s="41"/>
      <c r="R185" s="17"/>
      <c r="S185" s="17"/>
      <c r="T185" s="17"/>
      <c r="U185" s="17"/>
      <c r="V185" s="17"/>
    </row>
    <row r="186" spans="2:22" x14ac:dyDescent="0.25">
      <c r="B186" s="40"/>
      <c r="C186" s="41"/>
      <c r="D186" s="41"/>
      <c r="E186" s="41"/>
      <c r="F186" s="41"/>
      <c r="G186" s="41"/>
      <c r="H186" s="41"/>
      <c r="J186" s="41"/>
      <c r="K186" s="41"/>
      <c r="L186" s="41"/>
      <c r="M186" s="41"/>
      <c r="N186" s="41"/>
      <c r="O186" s="41"/>
      <c r="P186" s="41"/>
      <c r="Q186" s="41"/>
      <c r="R186" s="17"/>
      <c r="S186" s="17"/>
      <c r="T186" s="17"/>
      <c r="U186" s="17"/>
      <c r="V186" s="17"/>
    </row>
    <row r="187" spans="2:22" x14ac:dyDescent="0.25">
      <c r="B187" s="40"/>
      <c r="C187" s="41"/>
      <c r="D187" s="41"/>
      <c r="E187" s="41"/>
      <c r="F187" s="41"/>
      <c r="G187" s="41"/>
      <c r="H187" s="41"/>
      <c r="J187" s="41"/>
      <c r="K187" s="41"/>
      <c r="L187" s="41"/>
      <c r="M187" s="41"/>
      <c r="N187" s="41"/>
      <c r="O187" s="41"/>
      <c r="P187" s="41"/>
      <c r="Q187" s="41"/>
      <c r="R187" s="17"/>
      <c r="S187" s="17"/>
      <c r="T187" s="17"/>
      <c r="U187" s="17"/>
      <c r="V187" s="17"/>
    </row>
    <row r="188" spans="2:22" x14ac:dyDescent="0.25">
      <c r="B188" s="40"/>
      <c r="C188" s="41"/>
      <c r="D188" s="41"/>
      <c r="E188" s="41"/>
      <c r="F188" s="41"/>
      <c r="G188" s="41"/>
      <c r="H188" s="41"/>
      <c r="J188" s="41"/>
      <c r="K188" s="41"/>
      <c r="L188" s="41"/>
      <c r="M188" s="41"/>
      <c r="N188" s="41"/>
      <c r="O188" s="41"/>
      <c r="P188" s="41"/>
      <c r="Q188" s="41"/>
      <c r="R188" s="17"/>
      <c r="S188" s="17"/>
      <c r="T188" s="17"/>
      <c r="U188" s="17"/>
      <c r="V188" s="17"/>
    </row>
    <row r="189" spans="2:22" x14ac:dyDescent="0.25">
      <c r="B189" s="40"/>
      <c r="C189" s="41"/>
      <c r="D189" s="41"/>
      <c r="E189" s="41"/>
      <c r="F189" s="41"/>
      <c r="G189" s="41"/>
      <c r="H189" s="41"/>
      <c r="J189" s="41"/>
      <c r="K189" s="41"/>
      <c r="L189" s="41"/>
      <c r="M189" s="41"/>
      <c r="N189" s="41"/>
      <c r="O189" s="41"/>
      <c r="P189" s="41"/>
      <c r="Q189" s="41"/>
      <c r="R189" s="17"/>
      <c r="S189" s="17"/>
      <c r="T189" s="17"/>
      <c r="U189" s="17"/>
      <c r="V189" s="17"/>
    </row>
    <row r="190" spans="2:22" x14ac:dyDescent="0.25">
      <c r="B190" s="40"/>
      <c r="C190" s="41"/>
      <c r="D190" s="41"/>
      <c r="E190" s="41"/>
      <c r="F190" s="41"/>
      <c r="G190" s="41"/>
      <c r="H190" s="41"/>
      <c r="J190" s="41"/>
      <c r="K190" s="41"/>
      <c r="L190" s="41"/>
      <c r="M190" s="41"/>
      <c r="N190" s="41"/>
      <c r="O190" s="41"/>
      <c r="P190" s="41"/>
      <c r="Q190" s="41"/>
      <c r="R190" s="17"/>
      <c r="S190" s="17"/>
      <c r="T190" s="17"/>
      <c r="U190" s="17"/>
      <c r="V190" s="17"/>
    </row>
    <row r="191" spans="2:22" x14ac:dyDescent="0.25">
      <c r="B191" s="40"/>
      <c r="C191" s="41"/>
      <c r="D191" s="41"/>
      <c r="E191" s="41"/>
      <c r="F191" s="41"/>
      <c r="G191" s="41"/>
      <c r="H191" s="41"/>
      <c r="J191" s="41"/>
      <c r="K191" s="41"/>
      <c r="L191" s="41"/>
      <c r="M191" s="41"/>
      <c r="N191" s="41"/>
      <c r="O191" s="41"/>
      <c r="P191" s="41"/>
      <c r="Q191" s="41"/>
      <c r="R191" s="17"/>
      <c r="S191" s="17"/>
      <c r="T191" s="17"/>
      <c r="U191" s="17"/>
      <c r="V191" s="17"/>
    </row>
    <row r="192" spans="2:22" x14ac:dyDescent="0.25">
      <c r="B192" s="40"/>
      <c r="C192" s="41"/>
      <c r="D192" s="41"/>
      <c r="E192" s="41"/>
      <c r="F192" s="41"/>
      <c r="G192" s="41"/>
      <c r="H192" s="41"/>
      <c r="J192" s="41"/>
      <c r="K192" s="41"/>
      <c r="L192" s="41"/>
      <c r="M192" s="41"/>
      <c r="N192" s="41"/>
      <c r="O192" s="41"/>
      <c r="P192" s="41"/>
      <c r="Q192" s="41"/>
      <c r="R192" s="17"/>
      <c r="S192" s="17"/>
      <c r="T192" s="17"/>
      <c r="U192" s="17"/>
      <c r="V192" s="17"/>
    </row>
    <row r="193" spans="2:22" x14ac:dyDescent="0.25">
      <c r="B193" s="40"/>
      <c r="C193" s="41"/>
      <c r="D193" s="41"/>
      <c r="E193" s="41"/>
      <c r="F193" s="41"/>
      <c r="G193" s="41"/>
      <c r="H193" s="41"/>
      <c r="J193" s="41"/>
      <c r="K193" s="41"/>
      <c r="L193" s="41"/>
      <c r="M193" s="41"/>
      <c r="N193" s="41"/>
      <c r="O193" s="41"/>
      <c r="P193" s="41"/>
      <c r="Q193" s="41"/>
      <c r="R193" s="17"/>
      <c r="S193" s="17"/>
      <c r="T193" s="17"/>
      <c r="U193" s="17"/>
      <c r="V193" s="17"/>
    </row>
    <row r="194" spans="2:22" x14ac:dyDescent="0.25">
      <c r="B194" s="40"/>
      <c r="C194" s="41"/>
      <c r="D194" s="41"/>
      <c r="E194" s="41"/>
      <c r="F194" s="41"/>
      <c r="G194" s="41"/>
      <c r="H194" s="41"/>
      <c r="J194" s="41"/>
      <c r="K194" s="41"/>
      <c r="L194" s="41"/>
      <c r="M194" s="41"/>
      <c r="N194" s="41"/>
      <c r="O194" s="41"/>
      <c r="P194" s="41"/>
      <c r="Q194" s="41"/>
      <c r="R194" s="17"/>
      <c r="S194" s="17"/>
      <c r="T194" s="17"/>
      <c r="U194" s="17"/>
      <c r="V194" s="17"/>
    </row>
    <row r="195" spans="2:22" x14ac:dyDescent="0.25">
      <c r="B195" s="40"/>
      <c r="C195" s="41"/>
      <c r="D195" s="41"/>
      <c r="E195" s="41"/>
      <c r="F195" s="41"/>
      <c r="G195" s="41"/>
      <c r="H195" s="41"/>
      <c r="J195" s="41"/>
      <c r="K195" s="41"/>
      <c r="L195" s="41"/>
      <c r="M195" s="41"/>
      <c r="N195" s="41"/>
      <c r="O195" s="41"/>
      <c r="P195" s="41"/>
      <c r="Q195" s="41"/>
      <c r="R195" s="17"/>
      <c r="S195" s="17"/>
      <c r="T195" s="17"/>
      <c r="U195" s="17"/>
      <c r="V195" s="17"/>
    </row>
    <row r="196" spans="2:22" x14ac:dyDescent="0.25">
      <c r="B196" s="40"/>
      <c r="C196" s="41"/>
      <c r="D196" s="41"/>
      <c r="E196" s="41"/>
      <c r="F196" s="41"/>
      <c r="G196" s="41"/>
      <c r="H196" s="41"/>
      <c r="J196" s="41"/>
      <c r="K196" s="41"/>
      <c r="L196" s="41"/>
      <c r="M196" s="41"/>
      <c r="N196" s="41"/>
      <c r="O196" s="41"/>
      <c r="P196" s="41"/>
      <c r="Q196" s="41"/>
      <c r="R196" s="17"/>
      <c r="S196" s="17"/>
      <c r="T196" s="17"/>
      <c r="U196" s="17"/>
      <c r="V196" s="17"/>
    </row>
    <row r="197" spans="2:22" x14ac:dyDescent="0.25">
      <c r="B197" s="40"/>
      <c r="C197" s="41"/>
      <c r="D197" s="41"/>
      <c r="E197" s="41"/>
      <c r="F197" s="41"/>
      <c r="G197" s="41"/>
      <c r="H197" s="41"/>
      <c r="J197" s="41"/>
      <c r="K197" s="41"/>
      <c r="L197" s="41"/>
      <c r="M197" s="41"/>
      <c r="N197" s="41"/>
      <c r="O197" s="41"/>
      <c r="P197" s="41"/>
      <c r="Q197" s="41"/>
      <c r="R197" s="17"/>
      <c r="S197" s="17"/>
      <c r="T197" s="17"/>
      <c r="U197" s="17"/>
      <c r="V197" s="17"/>
    </row>
    <row r="198" spans="2:22" x14ac:dyDescent="0.25">
      <c r="B198" s="40"/>
      <c r="C198" s="41"/>
      <c r="D198" s="41"/>
      <c r="E198" s="41"/>
      <c r="F198" s="41"/>
      <c r="G198" s="41"/>
      <c r="H198" s="41"/>
      <c r="J198" s="41"/>
      <c r="K198" s="41"/>
      <c r="L198" s="41"/>
      <c r="M198" s="41"/>
      <c r="N198" s="41"/>
      <c r="O198" s="41"/>
      <c r="P198" s="41"/>
      <c r="Q198" s="41"/>
      <c r="R198" s="17"/>
      <c r="S198" s="17"/>
      <c r="T198" s="17"/>
      <c r="U198" s="17"/>
      <c r="V198" s="17"/>
    </row>
    <row r="199" spans="2:22" x14ac:dyDescent="0.25">
      <c r="B199" s="40"/>
      <c r="C199" s="41"/>
      <c r="D199" s="41"/>
      <c r="E199" s="41"/>
      <c r="F199" s="41"/>
      <c r="G199" s="41"/>
      <c r="H199" s="41"/>
      <c r="J199" s="41"/>
      <c r="K199" s="41"/>
      <c r="L199" s="41"/>
      <c r="M199" s="41"/>
      <c r="N199" s="41"/>
      <c r="O199" s="41"/>
      <c r="P199" s="41"/>
      <c r="Q199" s="41"/>
      <c r="R199" s="17"/>
      <c r="S199" s="17"/>
      <c r="T199" s="17"/>
      <c r="U199" s="17"/>
      <c r="V199" s="17"/>
    </row>
    <row r="200" spans="2:22" x14ac:dyDescent="0.25">
      <c r="B200" s="40"/>
      <c r="C200" s="41"/>
      <c r="D200" s="41"/>
      <c r="E200" s="41"/>
      <c r="F200" s="41"/>
      <c r="G200" s="41"/>
      <c r="H200" s="41"/>
      <c r="J200" s="41"/>
      <c r="K200" s="41"/>
      <c r="L200" s="41"/>
      <c r="M200" s="41"/>
      <c r="N200" s="41"/>
      <c r="O200" s="41"/>
      <c r="P200" s="41"/>
      <c r="Q200" s="41"/>
      <c r="R200" s="17"/>
      <c r="S200" s="17"/>
      <c r="T200" s="17"/>
      <c r="U200" s="17"/>
      <c r="V200" s="17"/>
    </row>
    <row r="201" spans="2:22" x14ac:dyDescent="0.25">
      <c r="B201" s="40"/>
      <c r="C201" s="41"/>
      <c r="D201" s="41"/>
      <c r="E201" s="41"/>
      <c r="F201" s="41"/>
      <c r="G201" s="41"/>
      <c r="H201" s="41"/>
      <c r="J201" s="41"/>
      <c r="K201" s="41"/>
      <c r="L201" s="41"/>
      <c r="M201" s="41"/>
      <c r="N201" s="41"/>
      <c r="O201" s="41"/>
      <c r="P201" s="41"/>
      <c r="Q201" s="41"/>
      <c r="R201" s="17"/>
      <c r="S201" s="17"/>
      <c r="T201" s="17"/>
      <c r="U201" s="17"/>
      <c r="V201" s="17"/>
    </row>
    <row r="202" spans="2:22" x14ac:dyDescent="0.25">
      <c r="B202" s="40"/>
      <c r="C202" s="41"/>
      <c r="D202" s="41"/>
      <c r="E202" s="41"/>
      <c r="F202" s="41"/>
      <c r="G202" s="41"/>
      <c r="H202" s="41"/>
      <c r="J202" s="41"/>
      <c r="K202" s="41"/>
      <c r="L202" s="41"/>
      <c r="M202" s="41"/>
      <c r="N202" s="41"/>
      <c r="O202" s="41"/>
      <c r="P202" s="41"/>
      <c r="Q202" s="41"/>
      <c r="R202" s="17"/>
      <c r="S202" s="17"/>
      <c r="T202" s="17"/>
      <c r="U202" s="17"/>
      <c r="V202" s="17"/>
    </row>
    <row r="203" spans="2:22" x14ac:dyDescent="0.25">
      <c r="B203" s="40"/>
      <c r="C203" s="41"/>
      <c r="D203" s="41"/>
      <c r="E203" s="41"/>
      <c r="F203" s="41"/>
      <c r="G203" s="41"/>
      <c r="H203" s="41"/>
      <c r="J203" s="41"/>
      <c r="K203" s="41"/>
      <c r="L203" s="41"/>
      <c r="M203" s="41"/>
      <c r="N203" s="41"/>
      <c r="O203" s="41"/>
      <c r="P203" s="41"/>
      <c r="Q203" s="41"/>
      <c r="R203" s="17"/>
      <c r="S203" s="17"/>
      <c r="T203" s="17"/>
      <c r="U203" s="17"/>
      <c r="V203" s="17"/>
    </row>
    <row r="204" spans="2:22" x14ac:dyDescent="0.25">
      <c r="B204" s="40"/>
      <c r="C204" s="41"/>
      <c r="D204" s="41"/>
      <c r="E204" s="41"/>
      <c r="F204" s="41"/>
      <c r="G204" s="41"/>
      <c r="H204" s="41"/>
      <c r="J204" s="41"/>
      <c r="K204" s="41"/>
      <c r="L204" s="41"/>
      <c r="M204" s="41"/>
      <c r="N204" s="41"/>
      <c r="O204" s="41"/>
      <c r="P204" s="41"/>
      <c r="Q204" s="41"/>
      <c r="R204" s="17"/>
      <c r="S204" s="17"/>
      <c r="T204" s="17"/>
      <c r="U204" s="17"/>
      <c r="V204" s="17"/>
    </row>
    <row r="205" spans="2:22" x14ac:dyDescent="0.25">
      <c r="B205" s="40"/>
      <c r="C205" s="41"/>
      <c r="D205" s="41"/>
      <c r="E205" s="41"/>
      <c r="F205" s="41"/>
      <c r="G205" s="41"/>
      <c r="H205" s="41"/>
      <c r="J205" s="41"/>
      <c r="K205" s="41"/>
      <c r="L205" s="41"/>
      <c r="M205" s="41"/>
      <c r="N205" s="41"/>
      <c r="O205" s="41"/>
      <c r="P205" s="41"/>
      <c r="Q205" s="41"/>
      <c r="R205" s="17"/>
      <c r="S205" s="17"/>
      <c r="T205" s="17"/>
      <c r="U205" s="17"/>
      <c r="V205" s="17"/>
    </row>
    <row r="206" spans="2:22" x14ac:dyDescent="0.25">
      <c r="B206" s="40"/>
      <c r="C206" s="41"/>
      <c r="D206" s="41"/>
      <c r="E206" s="41"/>
      <c r="F206" s="41"/>
      <c r="G206" s="41"/>
      <c r="H206" s="41"/>
      <c r="J206" s="41"/>
      <c r="K206" s="41"/>
      <c r="L206" s="41"/>
      <c r="M206" s="41"/>
      <c r="N206" s="41"/>
      <c r="O206" s="41"/>
      <c r="P206" s="41"/>
      <c r="Q206" s="41"/>
      <c r="R206" s="17"/>
      <c r="S206" s="17"/>
      <c r="T206" s="17"/>
      <c r="U206" s="17"/>
      <c r="V206" s="17"/>
    </row>
    <row r="207" spans="2:22" x14ac:dyDescent="0.25">
      <c r="B207" s="40"/>
      <c r="C207" s="41"/>
      <c r="D207" s="41"/>
      <c r="E207" s="41"/>
      <c r="F207" s="41"/>
      <c r="G207" s="41"/>
      <c r="H207" s="41"/>
      <c r="J207" s="41"/>
      <c r="K207" s="41"/>
      <c r="L207" s="41"/>
      <c r="M207" s="41"/>
      <c r="N207" s="41"/>
      <c r="O207" s="41"/>
      <c r="P207" s="41"/>
      <c r="Q207" s="41"/>
      <c r="R207" s="17"/>
      <c r="S207" s="17"/>
      <c r="T207" s="17"/>
      <c r="U207" s="17"/>
      <c r="V207" s="17"/>
    </row>
    <row r="208" spans="2:22" x14ac:dyDescent="0.25">
      <c r="B208" s="40"/>
      <c r="C208" s="41"/>
      <c r="D208" s="41"/>
      <c r="E208" s="41"/>
      <c r="F208" s="41"/>
      <c r="G208" s="41"/>
      <c r="H208" s="41"/>
      <c r="J208" s="41"/>
      <c r="K208" s="41"/>
      <c r="L208" s="41"/>
      <c r="M208" s="41"/>
      <c r="N208" s="41"/>
      <c r="O208" s="41"/>
      <c r="P208" s="41"/>
      <c r="Q208" s="41"/>
      <c r="R208" s="17"/>
      <c r="S208" s="17"/>
      <c r="T208" s="17"/>
      <c r="U208" s="17"/>
      <c r="V208" s="17"/>
    </row>
    <row r="209" spans="2:22" x14ac:dyDescent="0.25">
      <c r="B209" s="40"/>
      <c r="C209" s="41"/>
      <c r="D209" s="41"/>
      <c r="E209" s="41"/>
      <c r="F209" s="41"/>
      <c r="G209" s="41"/>
      <c r="H209" s="41"/>
      <c r="J209" s="41"/>
      <c r="K209" s="41"/>
      <c r="L209" s="41"/>
      <c r="M209" s="41"/>
      <c r="N209" s="41"/>
      <c r="O209" s="41"/>
      <c r="P209" s="41"/>
      <c r="Q209" s="41"/>
      <c r="R209" s="17"/>
      <c r="S209" s="17"/>
      <c r="T209" s="17"/>
      <c r="U209" s="17"/>
      <c r="V209" s="17"/>
    </row>
    <row r="210" spans="2:22" x14ac:dyDescent="0.25">
      <c r="B210" s="40"/>
      <c r="C210" s="41"/>
      <c r="D210" s="41"/>
      <c r="E210" s="41"/>
      <c r="F210" s="41"/>
      <c r="G210" s="41"/>
      <c r="H210" s="41"/>
      <c r="J210" s="41"/>
      <c r="K210" s="41"/>
      <c r="L210" s="41"/>
      <c r="M210" s="41"/>
      <c r="N210" s="41"/>
      <c r="O210" s="41"/>
      <c r="P210" s="41"/>
      <c r="Q210" s="41"/>
      <c r="R210" s="17"/>
      <c r="S210" s="17"/>
      <c r="T210" s="17"/>
      <c r="U210" s="17"/>
      <c r="V210" s="17"/>
    </row>
    <row r="211" spans="2:22" x14ac:dyDescent="0.25">
      <c r="B211" s="40"/>
      <c r="C211" s="41"/>
      <c r="D211" s="41"/>
      <c r="E211" s="41"/>
      <c r="F211" s="41"/>
      <c r="G211" s="41"/>
      <c r="H211" s="41"/>
      <c r="J211" s="41"/>
      <c r="K211" s="41"/>
      <c r="L211" s="41"/>
      <c r="M211" s="41"/>
      <c r="N211" s="41"/>
      <c r="O211" s="41"/>
      <c r="P211" s="41"/>
      <c r="Q211" s="41"/>
      <c r="R211" s="17"/>
      <c r="S211" s="17"/>
      <c r="T211" s="17"/>
      <c r="U211" s="17"/>
      <c r="V211" s="17"/>
    </row>
    <row r="212" spans="2:22" x14ac:dyDescent="0.25">
      <c r="B212" s="40"/>
      <c r="C212" s="41"/>
      <c r="D212" s="41"/>
      <c r="E212" s="41"/>
      <c r="F212" s="41"/>
      <c r="G212" s="41"/>
      <c r="H212" s="41"/>
      <c r="J212" s="41"/>
      <c r="K212" s="41"/>
      <c r="L212" s="41"/>
      <c r="M212" s="41"/>
      <c r="N212" s="41"/>
      <c r="O212" s="41"/>
      <c r="P212" s="41"/>
      <c r="Q212" s="41"/>
      <c r="R212" s="17"/>
      <c r="S212" s="17"/>
      <c r="T212" s="17"/>
      <c r="U212" s="17"/>
      <c r="V212" s="17"/>
    </row>
    <row r="213" spans="2:22" x14ac:dyDescent="0.25">
      <c r="B213" s="40"/>
      <c r="C213" s="41"/>
      <c r="D213" s="41"/>
      <c r="E213" s="41"/>
      <c r="F213" s="41"/>
      <c r="G213" s="41"/>
      <c r="H213" s="41"/>
      <c r="J213" s="41"/>
      <c r="K213" s="41"/>
      <c r="L213" s="41"/>
      <c r="M213" s="41"/>
      <c r="N213" s="41"/>
      <c r="O213" s="41"/>
      <c r="P213" s="41"/>
      <c r="Q213" s="41"/>
      <c r="R213" s="17"/>
      <c r="S213" s="17"/>
      <c r="T213" s="17"/>
      <c r="U213" s="17"/>
      <c r="V213" s="17"/>
    </row>
    <row r="214" spans="2:22" x14ac:dyDescent="0.25">
      <c r="B214" s="40"/>
      <c r="C214" s="41"/>
      <c r="D214" s="41"/>
      <c r="E214" s="41"/>
      <c r="F214" s="41"/>
      <c r="G214" s="41"/>
      <c r="H214" s="41"/>
      <c r="J214" s="41"/>
      <c r="K214" s="41"/>
      <c r="L214" s="41"/>
      <c r="M214" s="41"/>
      <c r="N214" s="41"/>
      <c r="O214" s="41"/>
      <c r="P214" s="41"/>
      <c r="Q214" s="41"/>
      <c r="R214" s="17"/>
      <c r="S214" s="17"/>
      <c r="T214" s="17"/>
      <c r="U214" s="17"/>
      <c r="V214" s="17"/>
    </row>
    <row r="215" spans="2:22" x14ac:dyDescent="0.25">
      <c r="B215" s="40"/>
      <c r="C215" s="41"/>
      <c r="D215" s="41"/>
      <c r="E215" s="41"/>
      <c r="F215" s="41"/>
      <c r="G215" s="41"/>
      <c r="H215" s="41"/>
      <c r="J215" s="41"/>
      <c r="K215" s="41"/>
      <c r="L215" s="41"/>
      <c r="M215" s="41"/>
      <c r="N215" s="41"/>
      <c r="O215" s="41"/>
      <c r="P215" s="41"/>
      <c r="Q215" s="41"/>
      <c r="R215" s="17"/>
      <c r="S215" s="17"/>
      <c r="T215" s="17"/>
      <c r="U215" s="17"/>
      <c r="V215" s="17"/>
    </row>
    <row r="216" spans="2:22" x14ac:dyDescent="0.25">
      <c r="B216" s="40"/>
      <c r="C216" s="41"/>
      <c r="D216" s="41"/>
      <c r="E216" s="41"/>
      <c r="F216" s="41"/>
      <c r="G216" s="41"/>
      <c r="H216" s="41"/>
      <c r="J216" s="41"/>
      <c r="K216" s="41"/>
      <c r="L216" s="41"/>
      <c r="M216" s="41"/>
      <c r="N216" s="41"/>
      <c r="O216" s="41"/>
      <c r="P216" s="41"/>
      <c r="Q216" s="41"/>
      <c r="R216" s="17"/>
      <c r="S216" s="17"/>
      <c r="T216" s="17"/>
      <c r="U216" s="17"/>
      <c r="V216" s="17"/>
    </row>
    <row r="217" spans="2:22" x14ac:dyDescent="0.25">
      <c r="B217" s="40"/>
      <c r="C217" s="41"/>
      <c r="D217" s="41"/>
      <c r="E217" s="41"/>
      <c r="F217" s="41"/>
      <c r="G217" s="41"/>
      <c r="H217" s="41"/>
      <c r="J217" s="41"/>
      <c r="K217" s="41"/>
      <c r="L217" s="41"/>
      <c r="M217" s="41"/>
      <c r="N217" s="41"/>
      <c r="O217" s="41"/>
      <c r="P217" s="41"/>
      <c r="Q217" s="41"/>
      <c r="R217" s="17"/>
      <c r="S217" s="17"/>
      <c r="T217" s="17"/>
      <c r="U217" s="17"/>
      <c r="V217" s="17"/>
    </row>
    <row r="218" spans="2:22" x14ac:dyDescent="0.25">
      <c r="B218" s="40"/>
      <c r="C218" s="41"/>
      <c r="D218" s="41"/>
      <c r="E218" s="41"/>
      <c r="F218" s="41"/>
      <c r="G218" s="41"/>
      <c r="H218" s="41"/>
      <c r="J218" s="41"/>
      <c r="K218" s="41"/>
      <c r="L218" s="41"/>
      <c r="M218" s="41"/>
      <c r="N218" s="41"/>
      <c r="O218" s="41"/>
      <c r="P218" s="41"/>
      <c r="Q218" s="41"/>
      <c r="R218" s="17"/>
      <c r="S218" s="17"/>
      <c r="T218" s="17"/>
      <c r="U218" s="17"/>
      <c r="V218" s="17"/>
    </row>
    <row r="219" spans="2:22" x14ac:dyDescent="0.25">
      <c r="B219" s="40"/>
      <c r="C219" s="41"/>
      <c r="D219" s="41"/>
      <c r="E219" s="41"/>
      <c r="F219" s="41"/>
      <c r="G219" s="41"/>
      <c r="H219" s="41"/>
      <c r="J219" s="41"/>
      <c r="K219" s="41"/>
      <c r="L219" s="41"/>
      <c r="M219" s="41"/>
      <c r="N219" s="41"/>
      <c r="O219" s="41"/>
      <c r="P219" s="41"/>
      <c r="Q219" s="41"/>
      <c r="R219" s="17"/>
      <c r="S219" s="17"/>
      <c r="T219" s="17"/>
      <c r="U219" s="17"/>
      <c r="V219" s="17"/>
    </row>
    <row r="220" spans="2:22" x14ac:dyDescent="0.25">
      <c r="B220" s="40"/>
      <c r="C220" s="41"/>
      <c r="D220" s="41"/>
      <c r="E220" s="41"/>
      <c r="F220" s="41"/>
      <c r="G220" s="41"/>
      <c r="H220" s="41"/>
      <c r="J220" s="41"/>
      <c r="K220" s="41"/>
      <c r="L220" s="41"/>
      <c r="M220" s="41"/>
      <c r="N220" s="41"/>
      <c r="O220" s="41"/>
      <c r="P220" s="41"/>
      <c r="Q220" s="41"/>
      <c r="R220" s="17"/>
      <c r="S220" s="17"/>
      <c r="T220" s="17"/>
      <c r="U220" s="17"/>
      <c r="V220" s="17"/>
    </row>
    <row r="221" spans="2:22" x14ac:dyDescent="0.25">
      <c r="B221" s="40"/>
      <c r="C221" s="41"/>
      <c r="D221" s="41"/>
      <c r="E221" s="41"/>
      <c r="F221" s="41"/>
      <c r="G221" s="41"/>
      <c r="H221" s="41"/>
      <c r="J221" s="41"/>
      <c r="K221" s="41"/>
      <c r="L221" s="41"/>
      <c r="M221" s="41"/>
      <c r="N221" s="41"/>
      <c r="O221" s="41"/>
      <c r="P221" s="41"/>
      <c r="Q221" s="41"/>
      <c r="R221" s="17"/>
      <c r="S221" s="17"/>
      <c r="T221" s="17"/>
      <c r="U221" s="17"/>
      <c r="V221" s="17"/>
    </row>
    <row r="222" spans="2:22" x14ac:dyDescent="0.25">
      <c r="B222" s="40"/>
      <c r="C222" s="41"/>
      <c r="D222" s="41"/>
      <c r="E222" s="41"/>
      <c r="F222" s="41"/>
      <c r="G222" s="41"/>
      <c r="H222" s="41"/>
      <c r="J222" s="41"/>
      <c r="K222" s="41"/>
      <c r="L222" s="41"/>
      <c r="M222" s="41"/>
      <c r="N222" s="41"/>
      <c r="O222" s="41"/>
      <c r="P222" s="41"/>
      <c r="Q222" s="41"/>
      <c r="R222" s="17"/>
      <c r="S222" s="17"/>
      <c r="T222" s="17"/>
      <c r="U222" s="17"/>
      <c r="V222" s="17"/>
    </row>
    <row r="223" spans="2:22" x14ac:dyDescent="0.25">
      <c r="B223" s="40"/>
      <c r="C223" s="41"/>
      <c r="D223" s="41"/>
      <c r="E223" s="41"/>
      <c r="F223" s="41"/>
      <c r="G223" s="41"/>
      <c r="H223" s="41"/>
      <c r="J223" s="41"/>
      <c r="K223" s="41"/>
      <c r="L223" s="41"/>
      <c r="M223" s="41"/>
      <c r="N223" s="41"/>
      <c r="O223" s="41"/>
      <c r="P223" s="41"/>
      <c r="Q223" s="41"/>
      <c r="R223" s="17"/>
      <c r="S223" s="17"/>
      <c r="T223" s="17"/>
      <c r="U223" s="17"/>
      <c r="V223" s="17"/>
    </row>
    <row r="224" spans="2:22" x14ac:dyDescent="0.25">
      <c r="B224" s="40"/>
      <c r="C224" s="41"/>
      <c r="D224" s="41"/>
      <c r="E224" s="41"/>
      <c r="F224" s="41"/>
      <c r="G224" s="41"/>
      <c r="H224" s="41"/>
      <c r="J224" s="41"/>
      <c r="K224" s="41"/>
      <c r="L224" s="41"/>
      <c r="M224" s="41"/>
      <c r="N224" s="41"/>
      <c r="O224" s="41"/>
      <c r="P224" s="41"/>
      <c r="Q224" s="41"/>
      <c r="R224" s="17"/>
      <c r="S224" s="17"/>
      <c r="T224" s="17"/>
      <c r="U224" s="17"/>
      <c r="V224" s="17"/>
    </row>
    <row r="225" spans="2:22" x14ac:dyDescent="0.25">
      <c r="B225" s="40"/>
      <c r="C225" s="41"/>
      <c r="D225" s="41"/>
      <c r="E225" s="41"/>
      <c r="F225" s="41"/>
      <c r="G225" s="41"/>
      <c r="H225" s="41"/>
      <c r="J225" s="41"/>
      <c r="K225" s="41"/>
      <c r="L225" s="41"/>
      <c r="M225" s="41"/>
      <c r="N225" s="41"/>
      <c r="O225" s="41"/>
      <c r="P225" s="41"/>
      <c r="Q225" s="41"/>
      <c r="R225" s="17"/>
      <c r="S225" s="17"/>
      <c r="T225" s="17"/>
      <c r="U225" s="17"/>
      <c r="V225" s="17"/>
    </row>
    <row r="226" spans="2:22" x14ac:dyDescent="0.25">
      <c r="B226" s="40"/>
      <c r="C226" s="41"/>
      <c r="D226" s="41"/>
      <c r="E226" s="41"/>
      <c r="F226" s="41"/>
      <c r="G226" s="41"/>
      <c r="H226" s="41"/>
      <c r="J226" s="41"/>
      <c r="K226" s="41"/>
      <c r="L226" s="41"/>
      <c r="M226" s="41"/>
      <c r="N226" s="41"/>
      <c r="O226" s="41"/>
      <c r="P226" s="41"/>
      <c r="Q226" s="41"/>
      <c r="R226" s="17"/>
      <c r="S226" s="17"/>
      <c r="T226" s="17"/>
      <c r="U226" s="17"/>
      <c r="V226" s="17"/>
    </row>
    <row r="227" spans="2:22" x14ac:dyDescent="0.25">
      <c r="B227" s="40"/>
      <c r="C227" s="41"/>
      <c r="D227" s="41"/>
      <c r="E227" s="41"/>
      <c r="F227" s="41"/>
      <c r="G227" s="41"/>
      <c r="H227" s="41"/>
      <c r="J227" s="41"/>
      <c r="K227" s="41"/>
      <c r="L227" s="41"/>
      <c r="M227" s="41"/>
      <c r="N227" s="41"/>
      <c r="O227" s="41"/>
      <c r="P227" s="41"/>
      <c r="Q227" s="41"/>
      <c r="R227" s="17"/>
      <c r="S227" s="17"/>
      <c r="T227" s="17"/>
      <c r="U227" s="17"/>
      <c r="V227" s="17"/>
    </row>
    <row r="228" spans="2:22" x14ac:dyDescent="0.25">
      <c r="B228" s="40"/>
      <c r="C228" s="41"/>
      <c r="D228" s="41"/>
      <c r="E228" s="41"/>
      <c r="F228" s="41"/>
      <c r="G228" s="41"/>
      <c r="H228" s="41"/>
      <c r="J228" s="41"/>
      <c r="K228" s="41"/>
      <c r="L228" s="41"/>
      <c r="M228" s="41"/>
      <c r="N228" s="41"/>
      <c r="O228" s="41"/>
      <c r="P228" s="41"/>
      <c r="Q228" s="41"/>
      <c r="R228" s="17"/>
      <c r="S228" s="17"/>
      <c r="T228" s="17"/>
      <c r="U228" s="17"/>
      <c r="V228" s="17"/>
    </row>
    <row r="229" spans="2:22" x14ac:dyDescent="0.25">
      <c r="B229" s="40"/>
      <c r="C229" s="41"/>
      <c r="D229" s="41"/>
      <c r="E229" s="41"/>
      <c r="F229" s="41"/>
      <c r="G229" s="41"/>
      <c r="H229" s="41"/>
      <c r="J229" s="41"/>
      <c r="K229" s="41"/>
      <c r="L229" s="41"/>
      <c r="M229" s="41"/>
      <c r="N229" s="41"/>
      <c r="O229" s="41"/>
      <c r="P229" s="41"/>
      <c r="Q229" s="41"/>
      <c r="R229" s="17"/>
      <c r="S229" s="17"/>
      <c r="T229" s="17"/>
      <c r="U229" s="17"/>
      <c r="V229" s="17"/>
    </row>
    <row r="230" spans="2:22" x14ac:dyDescent="0.25">
      <c r="B230" s="40"/>
      <c r="C230" s="41"/>
      <c r="D230" s="41"/>
      <c r="E230" s="41"/>
      <c r="F230" s="41"/>
      <c r="G230" s="41"/>
      <c r="H230" s="41"/>
      <c r="J230" s="41"/>
      <c r="K230" s="41"/>
      <c r="L230" s="41"/>
      <c r="M230" s="41"/>
      <c r="N230" s="41"/>
      <c r="O230" s="41"/>
      <c r="P230" s="41"/>
      <c r="Q230" s="41"/>
      <c r="R230" s="17"/>
      <c r="S230" s="17"/>
      <c r="T230" s="17"/>
      <c r="U230" s="17"/>
      <c r="V230" s="17"/>
    </row>
    <row r="231" spans="2:22" x14ac:dyDescent="0.25">
      <c r="B231" s="40"/>
      <c r="C231" s="41"/>
      <c r="D231" s="41"/>
      <c r="E231" s="41"/>
      <c r="F231" s="41"/>
      <c r="G231" s="41"/>
      <c r="H231" s="41"/>
      <c r="J231" s="41"/>
      <c r="K231" s="41"/>
      <c r="L231" s="41"/>
      <c r="M231" s="41"/>
      <c r="N231" s="41"/>
      <c r="O231" s="41"/>
      <c r="P231" s="41"/>
      <c r="Q231" s="41"/>
      <c r="R231" s="17"/>
      <c r="S231" s="17"/>
      <c r="T231" s="17"/>
      <c r="U231" s="17"/>
      <c r="V231" s="17"/>
    </row>
    <row r="232" spans="2:22" x14ac:dyDescent="0.25">
      <c r="B232" s="40"/>
      <c r="C232" s="41"/>
      <c r="D232" s="41"/>
      <c r="E232" s="41"/>
      <c r="F232" s="41"/>
      <c r="G232" s="41"/>
      <c r="H232" s="41"/>
      <c r="J232" s="41"/>
      <c r="K232" s="41"/>
      <c r="L232" s="41"/>
      <c r="M232" s="41"/>
      <c r="N232" s="41"/>
      <c r="O232" s="41"/>
      <c r="P232" s="41"/>
      <c r="Q232" s="41"/>
      <c r="R232" s="17"/>
      <c r="S232" s="17"/>
      <c r="T232" s="17"/>
      <c r="U232" s="17"/>
      <c r="V232" s="17"/>
    </row>
    <row r="233" spans="2:22" x14ac:dyDescent="0.25">
      <c r="B233" s="40"/>
      <c r="C233" s="41"/>
      <c r="D233" s="41"/>
      <c r="E233" s="41"/>
      <c r="F233" s="41"/>
      <c r="G233" s="41"/>
      <c r="H233" s="41"/>
      <c r="J233" s="41"/>
      <c r="K233" s="41"/>
      <c r="L233" s="41"/>
      <c r="M233" s="41"/>
      <c r="N233" s="41"/>
      <c r="O233" s="41"/>
      <c r="P233" s="41"/>
      <c r="Q233" s="41"/>
      <c r="R233" s="17"/>
      <c r="S233" s="17"/>
      <c r="T233" s="17"/>
      <c r="U233" s="17"/>
      <c r="V233" s="17"/>
    </row>
    <row r="234" spans="2:22" x14ac:dyDescent="0.25">
      <c r="B234" s="40"/>
      <c r="C234" s="41"/>
      <c r="D234" s="41"/>
      <c r="E234" s="41"/>
      <c r="F234" s="41"/>
      <c r="G234" s="41"/>
      <c r="H234" s="41"/>
      <c r="J234" s="41"/>
      <c r="K234" s="41"/>
      <c r="L234" s="41"/>
      <c r="M234" s="41"/>
      <c r="N234" s="41"/>
      <c r="O234" s="41"/>
      <c r="P234" s="41"/>
      <c r="Q234" s="41"/>
      <c r="R234" s="17"/>
      <c r="S234" s="17"/>
      <c r="T234" s="17"/>
      <c r="U234" s="17"/>
      <c r="V234" s="17"/>
    </row>
    <row r="235" spans="2:22" x14ac:dyDescent="0.25">
      <c r="B235" s="40"/>
      <c r="C235" s="41"/>
      <c r="D235" s="41"/>
      <c r="E235" s="41"/>
      <c r="F235" s="41"/>
      <c r="G235" s="41"/>
      <c r="H235" s="41"/>
      <c r="J235" s="41"/>
      <c r="K235" s="41"/>
      <c r="L235" s="41"/>
      <c r="M235" s="41"/>
      <c r="N235" s="41"/>
      <c r="O235" s="41"/>
      <c r="P235" s="41"/>
      <c r="Q235" s="41"/>
      <c r="R235" s="17"/>
      <c r="S235" s="17"/>
      <c r="T235" s="17"/>
      <c r="U235" s="17"/>
      <c r="V235" s="17"/>
    </row>
    <row r="236" spans="2:22" x14ac:dyDescent="0.25">
      <c r="B236" s="40"/>
      <c r="C236" s="41"/>
      <c r="D236" s="41"/>
      <c r="E236" s="41"/>
      <c r="F236" s="41"/>
      <c r="G236" s="41"/>
      <c r="H236" s="41"/>
      <c r="J236" s="41"/>
      <c r="K236" s="41"/>
      <c r="L236" s="41"/>
      <c r="M236" s="41"/>
      <c r="N236" s="41"/>
      <c r="O236" s="41"/>
      <c r="P236" s="41"/>
      <c r="Q236" s="41"/>
      <c r="R236" s="17"/>
      <c r="S236" s="17"/>
      <c r="T236" s="17"/>
      <c r="U236" s="17"/>
      <c r="V236" s="17"/>
    </row>
    <row r="237" spans="2:22" x14ac:dyDescent="0.25">
      <c r="B237" s="40"/>
      <c r="C237" s="41"/>
      <c r="D237" s="41"/>
      <c r="E237" s="41"/>
      <c r="F237" s="41"/>
      <c r="G237" s="41"/>
      <c r="H237" s="41"/>
      <c r="J237" s="41"/>
      <c r="K237" s="41"/>
      <c r="L237" s="41"/>
      <c r="M237" s="41"/>
      <c r="N237" s="41"/>
      <c r="O237" s="41"/>
      <c r="P237" s="41"/>
      <c r="Q237" s="41"/>
      <c r="R237" s="17"/>
      <c r="S237" s="17"/>
      <c r="T237" s="17"/>
      <c r="U237" s="17"/>
      <c r="V237" s="17"/>
    </row>
    <row r="238" spans="2:22" x14ac:dyDescent="0.25">
      <c r="B238" s="40"/>
      <c r="C238" s="41"/>
      <c r="D238" s="41"/>
      <c r="E238" s="41"/>
      <c r="F238" s="41"/>
      <c r="G238" s="41"/>
      <c r="H238" s="41"/>
      <c r="J238" s="41"/>
      <c r="K238" s="41"/>
      <c r="L238" s="41"/>
      <c r="M238" s="41"/>
      <c r="N238" s="41"/>
      <c r="O238" s="41"/>
      <c r="P238" s="41"/>
      <c r="Q238" s="41"/>
      <c r="R238" s="17"/>
      <c r="S238" s="17"/>
      <c r="T238" s="17"/>
      <c r="U238" s="17"/>
      <c r="V238" s="17"/>
    </row>
    <row r="239" spans="2:22" x14ac:dyDescent="0.25">
      <c r="B239" s="40"/>
      <c r="C239" s="41"/>
      <c r="D239" s="41"/>
      <c r="E239" s="41"/>
      <c r="F239" s="41"/>
      <c r="G239" s="41"/>
      <c r="H239" s="41"/>
      <c r="J239" s="41"/>
      <c r="K239" s="41"/>
      <c r="L239" s="41"/>
      <c r="M239" s="41"/>
      <c r="N239" s="41"/>
      <c r="O239" s="41"/>
      <c r="P239" s="41"/>
      <c r="Q239" s="41"/>
      <c r="R239" s="17"/>
      <c r="S239" s="17"/>
      <c r="T239" s="17"/>
      <c r="U239" s="17"/>
      <c r="V239" s="17"/>
    </row>
    <row r="240" spans="2:22" x14ac:dyDescent="0.25">
      <c r="B240" s="40"/>
      <c r="C240" s="41"/>
      <c r="D240" s="41"/>
      <c r="E240" s="41"/>
      <c r="F240" s="41"/>
      <c r="G240" s="41"/>
      <c r="H240" s="41"/>
      <c r="J240" s="41"/>
      <c r="K240" s="41"/>
      <c r="L240" s="41"/>
      <c r="M240" s="41"/>
      <c r="N240" s="41"/>
      <c r="O240" s="41"/>
      <c r="P240" s="41"/>
      <c r="Q240" s="41"/>
      <c r="R240" s="17"/>
      <c r="S240" s="17"/>
      <c r="T240" s="17"/>
      <c r="U240" s="17"/>
      <c r="V240" s="17"/>
    </row>
    <row r="241" spans="2:22" x14ac:dyDescent="0.25">
      <c r="B241" s="40"/>
      <c r="C241" s="41"/>
      <c r="D241" s="41"/>
      <c r="E241" s="41"/>
      <c r="F241" s="41"/>
      <c r="G241" s="41"/>
      <c r="H241" s="41"/>
      <c r="J241" s="41"/>
      <c r="K241" s="41"/>
      <c r="L241" s="41"/>
      <c r="M241" s="41"/>
      <c r="N241" s="41"/>
      <c r="O241" s="41"/>
      <c r="P241" s="41"/>
      <c r="Q241" s="41"/>
      <c r="R241" s="17"/>
      <c r="S241" s="17"/>
      <c r="T241" s="17"/>
      <c r="U241" s="17"/>
      <c r="V241" s="17"/>
    </row>
    <row r="242" spans="2:22" x14ac:dyDescent="0.25">
      <c r="B242" s="40"/>
      <c r="C242" s="41"/>
      <c r="D242" s="41"/>
      <c r="E242" s="41"/>
      <c r="F242" s="41"/>
      <c r="G242" s="41"/>
      <c r="H242" s="41"/>
      <c r="J242" s="41"/>
      <c r="K242" s="41"/>
      <c r="L242" s="41"/>
      <c r="M242" s="41"/>
      <c r="N242" s="41"/>
      <c r="O242" s="41"/>
      <c r="P242" s="41"/>
      <c r="Q242" s="41"/>
      <c r="R242" s="17"/>
      <c r="S242" s="17"/>
      <c r="T242" s="17"/>
      <c r="U242" s="17"/>
      <c r="V242" s="17"/>
    </row>
    <row r="243" spans="2:22" x14ac:dyDescent="0.25">
      <c r="C243" s="17"/>
      <c r="D243" s="17"/>
      <c r="E243" s="17"/>
      <c r="F243" s="17"/>
      <c r="G243" s="17"/>
      <c r="H243" s="17"/>
      <c r="J243" s="17"/>
      <c r="K243" s="17"/>
      <c r="M243" s="17"/>
      <c r="N243" s="17"/>
      <c r="P243" s="17"/>
      <c r="Q243" s="17"/>
      <c r="R243" s="17"/>
      <c r="S243" s="17"/>
      <c r="T243" s="17"/>
      <c r="U243" s="17"/>
      <c r="V243" s="17"/>
    </row>
    <row r="244" spans="2:22" x14ac:dyDescent="0.25">
      <c r="C244" s="17"/>
      <c r="D244" s="17"/>
      <c r="E244" s="17"/>
      <c r="F244" s="17"/>
      <c r="G244" s="17"/>
      <c r="H244" s="17"/>
      <c r="J244" s="17"/>
      <c r="K244" s="17"/>
      <c r="M244" s="17"/>
      <c r="N244" s="17"/>
      <c r="P244" s="17"/>
      <c r="Q244" s="17"/>
      <c r="R244" s="17"/>
      <c r="S244" s="17"/>
      <c r="T244" s="17"/>
      <c r="U244" s="17"/>
      <c r="V244" s="17"/>
    </row>
    <row r="245" spans="2:22" x14ac:dyDescent="0.25">
      <c r="C245" s="17"/>
      <c r="D245" s="17"/>
      <c r="E245" s="17"/>
      <c r="F245" s="17"/>
      <c r="G245" s="17"/>
      <c r="H245" s="17"/>
      <c r="J245" s="17"/>
      <c r="K245" s="17"/>
      <c r="M245" s="17"/>
      <c r="N245" s="17"/>
      <c r="P245" s="17"/>
      <c r="Q245" s="17"/>
      <c r="R245" s="17"/>
      <c r="S245" s="17"/>
      <c r="T245" s="17"/>
      <c r="U245" s="17"/>
      <c r="V245" s="17"/>
    </row>
    <row r="246" spans="2:22" x14ac:dyDescent="0.25">
      <c r="C246" s="17"/>
      <c r="D246" s="17"/>
      <c r="E246" s="17"/>
      <c r="F246" s="17"/>
      <c r="G246" s="17"/>
      <c r="H246" s="17"/>
      <c r="J246" s="17"/>
      <c r="K246" s="17"/>
      <c r="M246" s="17"/>
      <c r="N246" s="17"/>
      <c r="P246" s="17"/>
      <c r="Q246" s="17"/>
      <c r="R246" s="17"/>
      <c r="S246" s="17"/>
      <c r="T246" s="17"/>
      <c r="U246" s="17"/>
      <c r="V246" s="17"/>
    </row>
    <row r="247" spans="2:22" x14ac:dyDescent="0.25">
      <c r="C247" s="17"/>
      <c r="D247" s="17"/>
      <c r="E247" s="17"/>
      <c r="F247" s="17"/>
      <c r="G247" s="17"/>
      <c r="H247" s="17"/>
      <c r="J247" s="17"/>
      <c r="K247" s="17"/>
      <c r="M247" s="17"/>
      <c r="N247" s="17"/>
      <c r="P247" s="17"/>
      <c r="Q247" s="17"/>
      <c r="R247" s="17"/>
      <c r="S247" s="17"/>
      <c r="T247" s="17"/>
      <c r="U247" s="17"/>
      <c r="V247" s="17"/>
    </row>
    <row r="248" spans="2:22" x14ac:dyDescent="0.25">
      <c r="C248" s="17"/>
      <c r="D248" s="17"/>
      <c r="E248" s="17"/>
      <c r="F248" s="17"/>
      <c r="G248" s="17"/>
      <c r="H248" s="17"/>
      <c r="J248" s="17"/>
      <c r="K248" s="17"/>
      <c r="M248" s="17"/>
      <c r="N248" s="17"/>
      <c r="P248" s="17"/>
      <c r="Q248" s="17"/>
      <c r="R248" s="17"/>
      <c r="S248" s="17"/>
      <c r="T248" s="17"/>
      <c r="U248" s="17"/>
      <c r="V248" s="17"/>
    </row>
    <row r="249" spans="2:22" x14ac:dyDescent="0.25">
      <c r="C249" s="17"/>
      <c r="D249" s="17"/>
      <c r="E249" s="17"/>
      <c r="F249" s="17"/>
      <c r="G249" s="17"/>
      <c r="H249" s="17"/>
      <c r="J249" s="17"/>
      <c r="K249" s="17"/>
      <c r="M249" s="17"/>
      <c r="N249" s="17"/>
      <c r="P249" s="17"/>
      <c r="Q249" s="17"/>
      <c r="R249" s="17"/>
      <c r="S249" s="17"/>
      <c r="T249" s="17"/>
      <c r="U249" s="17"/>
      <c r="V249" s="17"/>
    </row>
    <row r="250" spans="2:22" x14ac:dyDescent="0.25">
      <c r="C250" s="17"/>
      <c r="D250" s="17"/>
      <c r="E250" s="17"/>
      <c r="F250" s="17"/>
      <c r="G250" s="17"/>
      <c r="H250" s="17"/>
      <c r="J250" s="17"/>
      <c r="K250" s="17"/>
      <c r="M250" s="17"/>
      <c r="N250" s="17"/>
      <c r="P250" s="17"/>
      <c r="Q250" s="17"/>
      <c r="R250" s="17"/>
      <c r="S250" s="17"/>
      <c r="T250" s="17"/>
      <c r="U250" s="17"/>
      <c r="V250" s="17"/>
    </row>
    <row r="251" spans="2:22" x14ac:dyDescent="0.25">
      <c r="C251" s="17"/>
      <c r="D251" s="17"/>
      <c r="E251" s="17"/>
      <c r="F251" s="17"/>
      <c r="G251" s="17"/>
      <c r="H251" s="17"/>
      <c r="J251" s="17"/>
      <c r="K251" s="17"/>
      <c r="M251" s="17"/>
      <c r="N251" s="17"/>
      <c r="P251" s="17"/>
      <c r="Q251" s="17"/>
      <c r="R251" s="17"/>
      <c r="S251" s="17"/>
      <c r="T251" s="17"/>
      <c r="U251" s="17"/>
      <c r="V251" s="17"/>
    </row>
    <row r="252" spans="2:22" x14ac:dyDescent="0.25">
      <c r="C252" s="17"/>
      <c r="D252" s="17"/>
      <c r="E252" s="17"/>
      <c r="F252" s="17"/>
      <c r="G252" s="17"/>
      <c r="H252" s="17"/>
      <c r="J252" s="17"/>
      <c r="K252" s="17"/>
      <c r="M252" s="17"/>
      <c r="N252" s="17"/>
      <c r="P252" s="17"/>
      <c r="Q252" s="17"/>
      <c r="R252" s="17"/>
      <c r="S252" s="17"/>
      <c r="T252" s="17"/>
      <c r="U252" s="17"/>
      <c r="V252" s="17"/>
    </row>
    <row r="253" spans="2:22" x14ac:dyDescent="0.25">
      <c r="C253" s="17"/>
      <c r="D253" s="17"/>
      <c r="E253" s="17"/>
      <c r="F253" s="17"/>
      <c r="G253" s="17"/>
      <c r="H253" s="17"/>
      <c r="J253" s="17"/>
      <c r="K253" s="17"/>
      <c r="M253" s="17"/>
      <c r="N253" s="17"/>
      <c r="P253" s="17"/>
      <c r="Q253" s="17"/>
      <c r="R253" s="17"/>
      <c r="S253" s="17"/>
      <c r="T253" s="17"/>
      <c r="U253" s="17"/>
      <c r="V253" s="17"/>
    </row>
    <row r="254" spans="2:22" x14ac:dyDescent="0.25">
      <c r="C254" s="17"/>
      <c r="D254" s="17"/>
      <c r="E254" s="17"/>
      <c r="F254" s="17"/>
      <c r="G254" s="17"/>
      <c r="H254" s="17"/>
      <c r="J254" s="17"/>
      <c r="K254" s="17"/>
      <c r="M254" s="17"/>
      <c r="N254" s="17"/>
      <c r="P254" s="17"/>
      <c r="Q254" s="17"/>
      <c r="R254" s="17"/>
      <c r="S254" s="17"/>
      <c r="T254" s="17"/>
      <c r="U254" s="17"/>
      <c r="V254" s="17"/>
    </row>
    <row r="255" spans="2:22" x14ac:dyDescent="0.25">
      <c r="C255" s="17"/>
      <c r="D255" s="17"/>
      <c r="E255" s="17"/>
      <c r="F255" s="17"/>
      <c r="G255" s="17"/>
      <c r="H255" s="17"/>
      <c r="J255" s="17"/>
      <c r="K255" s="17"/>
      <c r="M255" s="17"/>
      <c r="N255" s="17"/>
      <c r="P255" s="17"/>
      <c r="Q255" s="17"/>
      <c r="R255" s="17"/>
      <c r="S255" s="17"/>
      <c r="T255" s="17"/>
      <c r="U255" s="17"/>
      <c r="V255" s="17"/>
    </row>
    <row r="256" spans="2:22" x14ac:dyDescent="0.25">
      <c r="C256" s="17"/>
      <c r="D256" s="17"/>
      <c r="E256" s="17"/>
      <c r="F256" s="17"/>
      <c r="G256" s="17"/>
      <c r="H256" s="17"/>
      <c r="J256" s="17"/>
      <c r="K256" s="17"/>
      <c r="M256" s="17"/>
      <c r="N256" s="17"/>
      <c r="P256" s="17"/>
      <c r="Q256" s="17"/>
      <c r="R256" s="17"/>
      <c r="S256" s="17"/>
      <c r="T256" s="17"/>
      <c r="U256" s="17"/>
      <c r="V256" s="17"/>
    </row>
    <row r="257" spans="3:22" x14ac:dyDescent="0.25">
      <c r="C257" s="17"/>
      <c r="D257" s="17"/>
      <c r="E257" s="17"/>
      <c r="F257" s="17"/>
      <c r="G257" s="17"/>
      <c r="H257" s="17"/>
      <c r="J257" s="17"/>
      <c r="K257" s="17"/>
      <c r="M257" s="17"/>
      <c r="N257" s="17"/>
      <c r="P257" s="17"/>
      <c r="Q257" s="17"/>
      <c r="R257" s="17"/>
      <c r="S257" s="17"/>
      <c r="T257" s="17"/>
      <c r="U257" s="17"/>
      <c r="V257" s="17"/>
    </row>
    <row r="258" spans="3:22" x14ac:dyDescent="0.25">
      <c r="C258" s="17"/>
      <c r="D258" s="17"/>
      <c r="E258" s="17"/>
      <c r="F258" s="17"/>
      <c r="G258" s="17"/>
      <c r="H258" s="17"/>
      <c r="J258" s="17"/>
      <c r="K258" s="17"/>
      <c r="M258" s="17"/>
      <c r="N258" s="17"/>
      <c r="P258" s="17"/>
      <c r="Q258" s="17"/>
      <c r="R258" s="17"/>
      <c r="S258" s="17"/>
      <c r="T258" s="17"/>
      <c r="U258" s="17"/>
      <c r="V258" s="17"/>
    </row>
    <row r="259" spans="3:22" x14ac:dyDescent="0.25">
      <c r="C259" s="17"/>
      <c r="D259" s="17"/>
      <c r="E259" s="17"/>
      <c r="F259" s="17"/>
      <c r="G259" s="17"/>
      <c r="H259" s="17"/>
      <c r="J259" s="17"/>
      <c r="K259" s="17"/>
      <c r="M259" s="17"/>
      <c r="N259" s="17"/>
      <c r="P259" s="17"/>
      <c r="Q259" s="17"/>
      <c r="R259" s="17"/>
      <c r="S259" s="17"/>
      <c r="T259" s="17"/>
      <c r="U259" s="17"/>
      <c r="V259" s="17"/>
    </row>
    <row r="260" spans="3:22" x14ac:dyDescent="0.25">
      <c r="C260" s="17"/>
      <c r="D260" s="17"/>
      <c r="E260" s="17"/>
      <c r="F260" s="17"/>
      <c r="G260" s="17"/>
      <c r="H260" s="17"/>
      <c r="J260" s="17"/>
      <c r="K260" s="17"/>
      <c r="M260" s="17"/>
      <c r="N260" s="17"/>
      <c r="P260" s="17"/>
      <c r="Q260" s="17"/>
      <c r="R260" s="17"/>
      <c r="S260" s="17"/>
      <c r="T260" s="17"/>
      <c r="U260" s="17"/>
      <c r="V260" s="17"/>
    </row>
    <row r="261" spans="3:22" x14ac:dyDescent="0.25">
      <c r="C261" s="17"/>
      <c r="D261" s="17"/>
      <c r="E261" s="17"/>
      <c r="F261" s="17"/>
      <c r="G261" s="17"/>
      <c r="H261" s="17"/>
      <c r="J261" s="17"/>
      <c r="K261" s="17"/>
      <c r="M261" s="17"/>
      <c r="N261" s="17"/>
      <c r="P261" s="17"/>
      <c r="Q261" s="17"/>
      <c r="R261" s="17"/>
      <c r="S261" s="17"/>
      <c r="T261" s="17"/>
      <c r="U261" s="17"/>
      <c r="V261" s="17"/>
    </row>
    <row r="262" spans="3:22" x14ac:dyDescent="0.25">
      <c r="C262" s="17"/>
      <c r="D262" s="17"/>
      <c r="E262" s="17"/>
      <c r="F262" s="17"/>
      <c r="G262" s="17"/>
      <c r="H262" s="17"/>
      <c r="J262" s="17"/>
      <c r="K262" s="17"/>
      <c r="M262" s="17"/>
      <c r="N262" s="17"/>
      <c r="P262" s="17"/>
      <c r="Q262" s="17"/>
      <c r="R262" s="17"/>
      <c r="S262" s="17"/>
      <c r="T262" s="17"/>
      <c r="U262" s="17"/>
      <c r="V262" s="17"/>
    </row>
    <row r="263" spans="3:22" x14ac:dyDescent="0.25">
      <c r="C263" s="17"/>
      <c r="D263" s="17"/>
      <c r="E263" s="17"/>
      <c r="F263" s="17"/>
      <c r="G263" s="17"/>
      <c r="H263" s="17"/>
      <c r="J263" s="17"/>
      <c r="K263" s="17"/>
      <c r="M263" s="17"/>
      <c r="N263" s="17"/>
      <c r="P263" s="17"/>
      <c r="Q263" s="17"/>
      <c r="R263" s="17"/>
      <c r="S263" s="17"/>
      <c r="T263" s="17"/>
      <c r="U263" s="17"/>
      <c r="V263" s="17"/>
    </row>
    <row r="264" spans="3:22" x14ac:dyDescent="0.25">
      <c r="C264" s="17"/>
      <c r="D264" s="17"/>
      <c r="E264" s="17"/>
      <c r="F264" s="17"/>
      <c r="G264" s="17"/>
      <c r="H264" s="17"/>
      <c r="J264" s="17"/>
      <c r="K264" s="17"/>
      <c r="M264" s="17"/>
      <c r="N264" s="17"/>
      <c r="P264" s="17"/>
      <c r="Q264" s="17"/>
      <c r="R264" s="17"/>
      <c r="S264" s="17"/>
      <c r="T264" s="17"/>
      <c r="U264" s="17"/>
      <c r="V264" s="17"/>
    </row>
    <row r="265" spans="3:22" x14ac:dyDescent="0.25">
      <c r="C265" s="17"/>
      <c r="D265" s="17"/>
      <c r="E265" s="17"/>
      <c r="F265" s="17"/>
      <c r="G265" s="17"/>
      <c r="H265" s="17"/>
      <c r="J265" s="17"/>
      <c r="K265" s="17"/>
      <c r="M265" s="17"/>
      <c r="N265" s="17"/>
      <c r="P265" s="17"/>
      <c r="Q265" s="17"/>
      <c r="R265" s="17"/>
      <c r="S265" s="17"/>
      <c r="T265" s="17"/>
      <c r="U265" s="17"/>
      <c r="V265" s="17"/>
    </row>
    <row r="266" spans="3:22" x14ac:dyDescent="0.25">
      <c r="C266" s="17"/>
      <c r="D266" s="17"/>
      <c r="E266" s="17"/>
      <c r="F266" s="17"/>
      <c r="G266" s="17"/>
      <c r="H266" s="17"/>
      <c r="J266" s="17"/>
      <c r="K266" s="17"/>
      <c r="M266" s="17"/>
      <c r="N266" s="17"/>
      <c r="P266" s="17"/>
      <c r="Q266" s="17"/>
      <c r="R266" s="17"/>
      <c r="S266" s="17"/>
      <c r="T266" s="17"/>
      <c r="U266" s="17"/>
      <c r="V266" s="17"/>
    </row>
    <row r="267" spans="3:22" x14ac:dyDescent="0.25">
      <c r="C267" s="17"/>
      <c r="D267" s="17"/>
      <c r="E267" s="17"/>
      <c r="F267" s="17"/>
      <c r="G267" s="17"/>
      <c r="H267" s="17"/>
      <c r="J267" s="17"/>
      <c r="K267" s="17"/>
      <c r="M267" s="17"/>
      <c r="N267" s="17"/>
      <c r="P267" s="17"/>
      <c r="Q267" s="17"/>
      <c r="R267" s="17"/>
      <c r="S267" s="17"/>
      <c r="T267" s="17"/>
      <c r="U267" s="17"/>
      <c r="V267" s="17"/>
    </row>
    <row r="268" spans="3:22" x14ac:dyDescent="0.25">
      <c r="C268" s="17"/>
      <c r="D268" s="17"/>
      <c r="E268" s="17"/>
      <c r="F268" s="17"/>
      <c r="G268" s="17"/>
      <c r="H268" s="17"/>
      <c r="J268" s="17"/>
      <c r="K268" s="17"/>
      <c r="M268" s="17"/>
      <c r="N268" s="17"/>
      <c r="P268" s="17"/>
      <c r="Q268" s="17"/>
      <c r="R268" s="17"/>
      <c r="S268" s="17"/>
      <c r="T268" s="17"/>
      <c r="U268" s="17"/>
      <c r="V268" s="17"/>
    </row>
    <row r="269" spans="3:22" x14ac:dyDescent="0.25">
      <c r="C269" s="17"/>
      <c r="D269" s="17"/>
      <c r="E269" s="17"/>
      <c r="F269" s="17"/>
      <c r="G269" s="17"/>
      <c r="H269" s="17"/>
      <c r="J269" s="17"/>
      <c r="K269" s="17"/>
      <c r="M269" s="17"/>
      <c r="N269" s="17"/>
      <c r="P269" s="17"/>
      <c r="Q269" s="17"/>
      <c r="R269" s="17"/>
      <c r="S269" s="17"/>
      <c r="T269" s="17"/>
      <c r="U269" s="17"/>
      <c r="V269" s="17"/>
    </row>
    <row r="270" spans="3:22" x14ac:dyDescent="0.25">
      <c r="C270" s="17"/>
      <c r="D270" s="17"/>
      <c r="E270" s="17"/>
      <c r="F270" s="17"/>
      <c r="G270" s="17"/>
      <c r="H270" s="17"/>
      <c r="J270" s="17"/>
      <c r="K270" s="17"/>
      <c r="M270" s="17"/>
      <c r="N270" s="17"/>
      <c r="P270" s="17"/>
      <c r="Q270" s="17"/>
      <c r="R270" s="17"/>
      <c r="S270" s="17"/>
      <c r="T270" s="17"/>
      <c r="U270" s="17"/>
      <c r="V270" s="17"/>
    </row>
    <row r="271" spans="3:22" x14ac:dyDescent="0.25">
      <c r="C271" s="17"/>
      <c r="D271" s="17"/>
      <c r="E271" s="17"/>
      <c r="F271" s="17"/>
      <c r="G271" s="17"/>
      <c r="H271" s="17"/>
      <c r="J271" s="17"/>
      <c r="K271" s="17"/>
      <c r="M271" s="17"/>
      <c r="N271" s="17"/>
      <c r="P271" s="17"/>
      <c r="Q271" s="17"/>
      <c r="R271" s="17"/>
      <c r="S271" s="17"/>
      <c r="T271" s="17"/>
      <c r="U271" s="17"/>
      <c r="V271" s="17"/>
    </row>
    <row r="272" spans="3:22" x14ac:dyDescent="0.25">
      <c r="C272" s="17"/>
      <c r="D272" s="17"/>
      <c r="E272" s="17"/>
      <c r="F272" s="17"/>
      <c r="G272" s="17"/>
      <c r="H272" s="17"/>
      <c r="J272" s="17"/>
      <c r="K272" s="17"/>
      <c r="M272" s="17"/>
      <c r="N272" s="17"/>
      <c r="P272" s="17"/>
      <c r="Q272" s="17"/>
      <c r="R272" s="17"/>
      <c r="S272" s="17"/>
      <c r="T272" s="17"/>
      <c r="U272" s="17"/>
      <c r="V272" s="17"/>
    </row>
    <row r="273" spans="3:22" x14ac:dyDescent="0.25">
      <c r="C273" s="17"/>
      <c r="D273" s="17"/>
      <c r="E273" s="17"/>
      <c r="F273" s="17"/>
      <c r="G273" s="17"/>
      <c r="H273" s="17"/>
      <c r="J273" s="17"/>
      <c r="K273" s="17"/>
      <c r="M273" s="17"/>
      <c r="N273" s="17"/>
      <c r="P273" s="17"/>
      <c r="Q273" s="17"/>
      <c r="R273" s="17"/>
      <c r="S273" s="17"/>
      <c r="T273" s="17"/>
      <c r="U273" s="17"/>
      <c r="V273" s="17"/>
    </row>
    <row r="274" spans="3:22" x14ac:dyDescent="0.25">
      <c r="C274" s="17"/>
      <c r="D274" s="17"/>
      <c r="E274" s="17"/>
      <c r="F274" s="17"/>
      <c r="G274" s="17"/>
      <c r="H274" s="17"/>
      <c r="J274" s="17"/>
      <c r="K274" s="17"/>
      <c r="M274" s="17"/>
      <c r="N274" s="17"/>
      <c r="P274" s="17"/>
      <c r="Q274" s="17"/>
      <c r="R274" s="17"/>
      <c r="S274" s="17"/>
      <c r="T274" s="17"/>
      <c r="U274" s="17"/>
      <c r="V274" s="17"/>
    </row>
    <row r="275" spans="3:22" x14ac:dyDescent="0.25">
      <c r="C275" s="17"/>
      <c r="D275" s="17"/>
      <c r="E275" s="17"/>
      <c r="F275" s="17"/>
      <c r="G275" s="17"/>
      <c r="H275" s="17"/>
      <c r="J275" s="17"/>
      <c r="K275" s="17"/>
      <c r="M275" s="17"/>
      <c r="N275" s="17"/>
      <c r="P275" s="17"/>
      <c r="Q275" s="17"/>
      <c r="R275" s="17"/>
      <c r="S275" s="17"/>
      <c r="T275" s="17"/>
      <c r="U275" s="17"/>
      <c r="V275" s="17"/>
    </row>
    <row r="276" spans="3:22" x14ac:dyDescent="0.25">
      <c r="C276" s="17"/>
      <c r="D276" s="17"/>
      <c r="E276" s="17"/>
      <c r="F276" s="17"/>
      <c r="G276" s="17"/>
      <c r="H276" s="17"/>
      <c r="J276" s="17"/>
      <c r="K276" s="17"/>
      <c r="M276" s="17"/>
      <c r="N276" s="17"/>
      <c r="P276" s="17"/>
      <c r="Q276" s="17"/>
      <c r="R276" s="17"/>
      <c r="S276" s="17"/>
      <c r="T276" s="17"/>
      <c r="U276" s="17"/>
      <c r="V276" s="17"/>
    </row>
    <row r="277" spans="3:22" x14ac:dyDescent="0.25">
      <c r="C277" s="17"/>
      <c r="D277" s="17"/>
      <c r="E277" s="17"/>
      <c r="F277" s="17"/>
      <c r="G277" s="17"/>
      <c r="H277" s="17"/>
      <c r="J277" s="17"/>
      <c r="K277" s="17"/>
      <c r="M277" s="17"/>
      <c r="N277" s="17"/>
      <c r="P277" s="17"/>
      <c r="Q277" s="17"/>
      <c r="R277" s="17"/>
      <c r="S277" s="17"/>
      <c r="T277" s="17"/>
      <c r="U277" s="17"/>
      <c r="V277" s="17"/>
    </row>
    <row r="278" spans="3:22" x14ac:dyDescent="0.25">
      <c r="C278" s="17"/>
      <c r="D278" s="17"/>
      <c r="E278" s="17"/>
      <c r="F278" s="17"/>
      <c r="G278" s="17"/>
      <c r="H278" s="17"/>
      <c r="J278" s="17"/>
      <c r="K278" s="17"/>
      <c r="M278" s="17"/>
      <c r="N278" s="17"/>
      <c r="P278" s="17"/>
      <c r="Q278" s="17"/>
      <c r="R278" s="17"/>
      <c r="S278" s="17"/>
      <c r="T278" s="17"/>
      <c r="U278" s="17"/>
      <c r="V278" s="17"/>
    </row>
    <row r="279" spans="3:22" x14ac:dyDescent="0.25">
      <c r="C279" s="17"/>
      <c r="D279" s="17"/>
      <c r="E279" s="17"/>
      <c r="F279" s="17"/>
      <c r="G279" s="17"/>
      <c r="H279" s="17"/>
      <c r="J279" s="17"/>
      <c r="K279" s="17"/>
      <c r="M279" s="17"/>
      <c r="N279" s="17"/>
      <c r="P279" s="17"/>
      <c r="Q279" s="17"/>
      <c r="R279" s="17"/>
      <c r="S279" s="17"/>
      <c r="T279" s="17"/>
      <c r="U279" s="17"/>
      <c r="V279" s="17"/>
    </row>
    <row r="280" spans="3:22" x14ac:dyDescent="0.25">
      <c r="C280" s="17"/>
      <c r="D280" s="17"/>
      <c r="E280" s="17"/>
      <c r="F280" s="17"/>
      <c r="G280" s="17"/>
      <c r="H280" s="17"/>
      <c r="J280" s="17"/>
      <c r="K280" s="17"/>
      <c r="M280" s="17"/>
      <c r="N280" s="17"/>
      <c r="P280" s="17"/>
      <c r="Q280" s="17"/>
      <c r="R280" s="17"/>
      <c r="S280" s="17"/>
      <c r="T280" s="17"/>
      <c r="U280" s="17"/>
      <c r="V280" s="17"/>
    </row>
    <row r="281" spans="3:22" x14ac:dyDescent="0.25">
      <c r="C281" s="17"/>
      <c r="D281" s="17"/>
      <c r="E281" s="17"/>
      <c r="F281" s="17"/>
      <c r="G281" s="17"/>
      <c r="H281" s="17"/>
      <c r="J281" s="17"/>
      <c r="K281" s="17"/>
      <c r="M281" s="17"/>
      <c r="N281" s="17"/>
      <c r="P281" s="17"/>
      <c r="Q281" s="17"/>
      <c r="R281" s="17"/>
      <c r="S281" s="17"/>
      <c r="T281" s="17"/>
      <c r="U281" s="17"/>
      <c r="V281" s="17"/>
    </row>
    <row r="282" spans="3:22" x14ac:dyDescent="0.25">
      <c r="C282" s="17"/>
      <c r="D282" s="17"/>
      <c r="E282" s="17"/>
      <c r="F282" s="17"/>
      <c r="G282" s="17"/>
      <c r="H282" s="17"/>
      <c r="J282" s="17"/>
      <c r="K282" s="17"/>
      <c r="M282" s="17"/>
      <c r="N282" s="17"/>
      <c r="P282" s="17"/>
      <c r="Q282" s="17"/>
      <c r="R282" s="17"/>
      <c r="S282" s="17"/>
      <c r="T282" s="17"/>
      <c r="U282" s="17"/>
      <c r="V282" s="17"/>
    </row>
    <row r="283" spans="3:22" x14ac:dyDescent="0.25">
      <c r="C283" s="17"/>
      <c r="D283" s="17"/>
      <c r="E283" s="17"/>
      <c r="F283" s="17"/>
      <c r="G283" s="17"/>
      <c r="H283" s="17"/>
      <c r="J283" s="17"/>
      <c r="K283" s="17"/>
      <c r="M283" s="17"/>
      <c r="N283" s="17"/>
      <c r="P283" s="17"/>
      <c r="Q283" s="17"/>
      <c r="R283" s="17"/>
      <c r="S283" s="17"/>
      <c r="T283" s="17"/>
      <c r="U283" s="17"/>
      <c r="V283" s="17"/>
    </row>
    <row r="284" spans="3:22" x14ac:dyDescent="0.25">
      <c r="C284" s="17"/>
      <c r="D284" s="17"/>
      <c r="E284" s="17"/>
      <c r="F284" s="17"/>
      <c r="G284" s="17"/>
      <c r="H284" s="17"/>
      <c r="J284" s="17"/>
      <c r="K284" s="17"/>
      <c r="M284" s="17"/>
      <c r="N284" s="17"/>
      <c r="P284" s="17"/>
      <c r="Q284" s="17"/>
      <c r="R284" s="17"/>
      <c r="S284" s="17"/>
      <c r="T284" s="17"/>
      <c r="U284" s="17"/>
      <c r="V284" s="17"/>
    </row>
    <row r="285" spans="3:22" x14ac:dyDescent="0.25">
      <c r="C285" s="17"/>
      <c r="D285" s="17"/>
      <c r="E285" s="17"/>
      <c r="F285" s="17"/>
      <c r="G285" s="17"/>
      <c r="H285" s="17"/>
      <c r="J285" s="17"/>
      <c r="K285" s="17"/>
      <c r="M285" s="17"/>
      <c r="N285" s="17"/>
      <c r="P285" s="17"/>
      <c r="Q285" s="17"/>
      <c r="R285" s="17"/>
      <c r="S285" s="17"/>
      <c r="T285" s="17"/>
      <c r="U285" s="17"/>
      <c r="V285" s="17"/>
    </row>
    <row r="286" spans="3:22" x14ac:dyDescent="0.25">
      <c r="C286" s="17"/>
      <c r="D286" s="17"/>
      <c r="E286" s="17"/>
      <c r="F286" s="17"/>
      <c r="G286" s="17"/>
      <c r="H286" s="17"/>
      <c r="J286" s="17"/>
      <c r="K286" s="17"/>
      <c r="M286" s="17"/>
      <c r="N286" s="17"/>
      <c r="P286" s="17"/>
      <c r="Q286" s="17"/>
      <c r="R286" s="17"/>
      <c r="S286" s="17"/>
      <c r="T286" s="17"/>
      <c r="U286" s="17"/>
      <c r="V286" s="17"/>
    </row>
    <row r="287" spans="3:22" x14ac:dyDescent="0.25">
      <c r="C287" s="17"/>
      <c r="D287" s="17"/>
      <c r="E287" s="17"/>
      <c r="F287" s="17"/>
      <c r="G287" s="17"/>
      <c r="H287" s="17"/>
      <c r="J287" s="17"/>
      <c r="K287" s="17"/>
      <c r="M287" s="17"/>
      <c r="N287" s="17"/>
      <c r="P287" s="17"/>
      <c r="Q287" s="17"/>
      <c r="R287" s="17"/>
      <c r="S287" s="17"/>
      <c r="T287" s="17"/>
      <c r="U287" s="17"/>
      <c r="V287" s="17"/>
    </row>
    <row r="288" spans="3:22" x14ac:dyDescent="0.25">
      <c r="C288" s="17"/>
      <c r="D288" s="17"/>
      <c r="E288" s="17"/>
      <c r="F288" s="17"/>
      <c r="G288" s="17"/>
      <c r="H288" s="17"/>
      <c r="J288" s="17"/>
      <c r="K288" s="17"/>
      <c r="M288" s="17"/>
      <c r="N288" s="17"/>
      <c r="P288" s="17"/>
      <c r="Q288" s="17"/>
      <c r="R288" s="17"/>
      <c r="S288" s="17"/>
      <c r="T288" s="17"/>
      <c r="U288" s="17"/>
      <c r="V288" s="17"/>
    </row>
    <row r="289" spans="3:22" x14ac:dyDescent="0.25">
      <c r="C289" s="17"/>
      <c r="D289" s="17"/>
      <c r="E289" s="17"/>
      <c r="F289" s="17"/>
      <c r="G289" s="17"/>
      <c r="H289" s="17"/>
      <c r="J289" s="17"/>
      <c r="K289" s="17"/>
      <c r="M289" s="17"/>
      <c r="N289" s="17"/>
      <c r="P289" s="17"/>
      <c r="Q289" s="17"/>
      <c r="R289" s="17"/>
      <c r="S289" s="17"/>
      <c r="T289" s="17"/>
      <c r="U289" s="17"/>
      <c r="V289" s="17"/>
    </row>
    <row r="290" spans="3:22" x14ac:dyDescent="0.25">
      <c r="C290" s="17"/>
      <c r="D290" s="17"/>
      <c r="E290" s="17"/>
      <c r="F290" s="17"/>
      <c r="G290" s="17"/>
      <c r="H290" s="17"/>
      <c r="J290" s="17"/>
      <c r="K290" s="17"/>
      <c r="M290" s="17"/>
      <c r="N290" s="17"/>
      <c r="P290" s="17"/>
      <c r="Q290" s="17"/>
      <c r="R290" s="17"/>
      <c r="S290" s="17"/>
      <c r="T290" s="17"/>
      <c r="U290" s="17"/>
      <c r="V290" s="17"/>
    </row>
    <row r="291" spans="3:22" x14ac:dyDescent="0.25">
      <c r="C291" s="17"/>
      <c r="D291" s="17"/>
      <c r="E291" s="17"/>
      <c r="F291" s="17"/>
      <c r="G291" s="17"/>
      <c r="H291" s="17"/>
      <c r="J291" s="17"/>
      <c r="K291" s="17"/>
      <c r="M291" s="17"/>
      <c r="N291" s="17"/>
      <c r="P291" s="17"/>
      <c r="Q291" s="17"/>
      <c r="R291" s="17"/>
      <c r="S291" s="17"/>
      <c r="T291" s="17"/>
      <c r="U291" s="17"/>
      <c r="V291" s="17"/>
    </row>
    <row r="292" spans="3:22" x14ac:dyDescent="0.25">
      <c r="C292" s="17"/>
      <c r="D292" s="17"/>
      <c r="E292" s="17"/>
      <c r="F292" s="17"/>
      <c r="G292" s="17"/>
      <c r="H292" s="17"/>
      <c r="J292" s="17"/>
      <c r="K292" s="17"/>
      <c r="M292" s="17"/>
      <c r="N292" s="17"/>
      <c r="P292" s="17"/>
      <c r="Q292" s="17"/>
      <c r="R292" s="17"/>
      <c r="S292" s="17"/>
      <c r="T292" s="17"/>
      <c r="U292" s="17"/>
      <c r="V292" s="17"/>
    </row>
    <row r="293" spans="3:22" x14ac:dyDescent="0.25">
      <c r="C293" s="17"/>
      <c r="D293" s="17"/>
      <c r="E293" s="17"/>
      <c r="F293" s="17"/>
      <c r="G293" s="17"/>
      <c r="H293" s="17"/>
      <c r="J293" s="17"/>
      <c r="K293" s="17"/>
      <c r="M293" s="17"/>
      <c r="N293" s="17"/>
      <c r="P293" s="17"/>
      <c r="Q293" s="17"/>
      <c r="R293" s="17"/>
      <c r="S293" s="17"/>
      <c r="T293" s="17"/>
      <c r="U293" s="17"/>
      <c r="V293" s="17"/>
    </row>
    <row r="294" spans="3:22" x14ac:dyDescent="0.25">
      <c r="C294" s="17"/>
      <c r="D294" s="17"/>
      <c r="E294" s="17"/>
      <c r="F294" s="17"/>
      <c r="G294" s="17"/>
      <c r="H294" s="17"/>
      <c r="J294" s="17"/>
      <c r="K294" s="17"/>
      <c r="M294" s="17"/>
      <c r="N294" s="17"/>
      <c r="P294" s="17"/>
      <c r="Q294" s="17"/>
      <c r="R294" s="17"/>
      <c r="S294" s="17"/>
      <c r="T294" s="17"/>
      <c r="U294" s="17"/>
      <c r="V294" s="17"/>
    </row>
    <row r="295" spans="3:22" x14ac:dyDescent="0.25">
      <c r="C295" s="17"/>
      <c r="D295" s="17"/>
      <c r="E295" s="17"/>
      <c r="F295" s="17"/>
      <c r="G295" s="17"/>
      <c r="H295" s="17"/>
      <c r="J295" s="17"/>
      <c r="K295" s="17"/>
      <c r="M295" s="17"/>
      <c r="N295" s="17"/>
      <c r="P295" s="17"/>
      <c r="Q295" s="17"/>
      <c r="R295" s="17"/>
      <c r="S295" s="17"/>
      <c r="T295" s="17"/>
      <c r="U295" s="17"/>
      <c r="V295" s="17"/>
    </row>
    <row r="296" spans="3:22" x14ac:dyDescent="0.25">
      <c r="C296" s="17"/>
      <c r="D296" s="17"/>
      <c r="E296" s="17"/>
      <c r="F296" s="17"/>
      <c r="G296" s="17"/>
      <c r="H296" s="17"/>
      <c r="J296" s="17"/>
      <c r="K296" s="17"/>
      <c r="M296" s="17"/>
      <c r="N296" s="17"/>
      <c r="P296" s="17"/>
      <c r="Q296" s="17"/>
      <c r="R296" s="17"/>
      <c r="S296" s="17"/>
      <c r="T296" s="17"/>
      <c r="U296" s="17"/>
      <c r="V296" s="17"/>
    </row>
    <row r="297" spans="3:22" x14ac:dyDescent="0.25">
      <c r="C297" s="17"/>
      <c r="D297" s="17"/>
      <c r="E297" s="17"/>
      <c r="F297" s="17"/>
      <c r="G297" s="17"/>
      <c r="H297" s="17"/>
      <c r="J297" s="17"/>
      <c r="K297" s="17"/>
      <c r="M297" s="17"/>
      <c r="N297" s="17"/>
      <c r="P297" s="17"/>
      <c r="Q297" s="17"/>
      <c r="R297" s="17"/>
      <c r="S297" s="17"/>
      <c r="T297" s="17"/>
      <c r="U297" s="17"/>
      <c r="V297" s="17"/>
    </row>
    <row r="298" spans="3:22" x14ac:dyDescent="0.25">
      <c r="C298" s="17"/>
      <c r="D298" s="17"/>
      <c r="E298" s="17"/>
      <c r="F298" s="17"/>
      <c r="G298" s="17"/>
      <c r="H298" s="17"/>
      <c r="J298" s="17"/>
      <c r="K298" s="17"/>
      <c r="M298" s="17"/>
      <c r="N298" s="17"/>
      <c r="P298" s="17"/>
      <c r="Q298" s="17"/>
      <c r="R298" s="17"/>
      <c r="S298" s="17"/>
      <c r="T298" s="17"/>
      <c r="U298" s="17"/>
      <c r="V298" s="17"/>
    </row>
    <row r="299" spans="3:22" x14ac:dyDescent="0.25">
      <c r="C299" s="17"/>
      <c r="D299" s="17"/>
      <c r="E299" s="17"/>
      <c r="F299" s="17"/>
      <c r="G299" s="17"/>
      <c r="H299" s="17"/>
      <c r="J299" s="17"/>
      <c r="K299" s="17"/>
      <c r="M299" s="17"/>
      <c r="N299" s="17"/>
      <c r="P299" s="17"/>
      <c r="Q299" s="17"/>
      <c r="R299" s="17"/>
      <c r="S299" s="17"/>
      <c r="T299" s="17"/>
      <c r="U299" s="17"/>
      <c r="V299" s="17"/>
    </row>
    <row r="300" spans="3:22" x14ac:dyDescent="0.25">
      <c r="C300" s="17"/>
      <c r="D300" s="17"/>
      <c r="E300" s="17"/>
      <c r="F300" s="17"/>
      <c r="G300" s="17"/>
      <c r="H300" s="17"/>
      <c r="J300" s="17"/>
      <c r="K300" s="17"/>
      <c r="M300" s="17"/>
      <c r="N300" s="17"/>
      <c r="P300" s="17"/>
      <c r="Q300" s="17"/>
      <c r="R300" s="17"/>
      <c r="S300" s="17"/>
      <c r="T300" s="17"/>
      <c r="U300" s="17"/>
      <c r="V300" s="17"/>
    </row>
    <row r="301" spans="3:22" x14ac:dyDescent="0.25">
      <c r="C301" s="17"/>
      <c r="D301" s="17"/>
      <c r="E301" s="17"/>
      <c r="F301" s="17"/>
      <c r="G301" s="17"/>
      <c r="H301" s="17"/>
      <c r="J301" s="17"/>
      <c r="K301" s="17"/>
      <c r="M301" s="17"/>
      <c r="N301" s="17"/>
      <c r="P301" s="17"/>
      <c r="Q301" s="17"/>
      <c r="R301" s="17"/>
      <c r="S301" s="17"/>
      <c r="T301" s="17"/>
      <c r="U301" s="17"/>
      <c r="V301" s="17"/>
    </row>
    <row r="302" spans="3:22" x14ac:dyDescent="0.25">
      <c r="C302" s="17"/>
      <c r="D302" s="17"/>
      <c r="E302" s="17"/>
      <c r="F302" s="17"/>
      <c r="G302" s="17"/>
      <c r="H302" s="17"/>
      <c r="J302" s="17"/>
      <c r="K302" s="17"/>
      <c r="M302" s="17"/>
      <c r="N302" s="17"/>
      <c r="P302" s="17"/>
      <c r="Q302" s="17"/>
      <c r="R302" s="17"/>
      <c r="S302" s="17"/>
      <c r="T302" s="17"/>
      <c r="U302" s="17"/>
      <c r="V302" s="17"/>
    </row>
    <row r="303" spans="3:22" x14ac:dyDescent="0.25">
      <c r="C303" s="17"/>
      <c r="D303" s="17"/>
      <c r="E303" s="17"/>
      <c r="F303" s="17"/>
      <c r="G303" s="17"/>
      <c r="H303" s="17"/>
      <c r="J303" s="17"/>
      <c r="K303" s="17"/>
      <c r="M303" s="17"/>
      <c r="N303" s="17"/>
      <c r="P303" s="17"/>
      <c r="Q303" s="17"/>
      <c r="R303" s="17"/>
      <c r="S303" s="17"/>
      <c r="T303" s="17"/>
      <c r="U303" s="17"/>
      <c r="V303" s="17"/>
    </row>
    <row r="304" spans="3:22" x14ac:dyDescent="0.25">
      <c r="C304" s="17"/>
      <c r="D304" s="17"/>
      <c r="E304" s="17"/>
      <c r="F304" s="17"/>
      <c r="G304" s="17"/>
      <c r="H304" s="17"/>
      <c r="J304" s="17"/>
      <c r="K304" s="17"/>
      <c r="M304" s="17"/>
      <c r="N304" s="17"/>
      <c r="P304" s="17"/>
      <c r="Q304" s="17"/>
      <c r="R304" s="17"/>
      <c r="S304" s="17"/>
      <c r="T304" s="17"/>
      <c r="U304" s="17"/>
      <c r="V304" s="17"/>
    </row>
    <row r="305" spans="3:22" x14ac:dyDescent="0.25">
      <c r="C305" s="17"/>
      <c r="D305" s="17"/>
      <c r="E305" s="17"/>
      <c r="F305" s="17"/>
      <c r="G305" s="17"/>
      <c r="H305" s="17"/>
      <c r="J305" s="17"/>
      <c r="K305" s="17"/>
      <c r="M305" s="17"/>
      <c r="N305" s="17"/>
      <c r="P305" s="17"/>
      <c r="Q305" s="17"/>
      <c r="R305" s="17"/>
      <c r="S305" s="17"/>
      <c r="T305" s="17"/>
      <c r="U305" s="17"/>
      <c r="V305" s="17"/>
    </row>
    <row r="306" spans="3:22" x14ac:dyDescent="0.25">
      <c r="C306" s="17"/>
      <c r="D306" s="17"/>
      <c r="E306" s="17"/>
      <c r="F306" s="17"/>
      <c r="G306" s="17"/>
      <c r="H306" s="17"/>
      <c r="J306" s="17"/>
      <c r="K306" s="17"/>
      <c r="M306" s="17"/>
      <c r="N306" s="17"/>
      <c r="P306" s="17"/>
      <c r="Q306" s="17"/>
      <c r="R306" s="17"/>
      <c r="S306" s="17"/>
      <c r="T306" s="17"/>
      <c r="U306" s="17"/>
      <c r="V306" s="17"/>
    </row>
    <row r="307" spans="3:22" x14ac:dyDescent="0.25">
      <c r="C307" s="17"/>
      <c r="D307" s="17"/>
      <c r="E307" s="17"/>
      <c r="F307" s="17"/>
      <c r="G307" s="17"/>
      <c r="H307" s="17"/>
      <c r="J307" s="17"/>
      <c r="K307" s="17"/>
      <c r="M307" s="17"/>
      <c r="N307" s="17"/>
      <c r="P307" s="17"/>
      <c r="Q307" s="17"/>
      <c r="R307" s="17"/>
      <c r="S307" s="17"/>
      <c r="T307" s="17"/>
      <c r="U307" s="17"/>
      <c r="V307" s="17"/>
    </row>
    <row r="308" spans="3:22" x14ac:dyDescent="0.25">
      <c r="C308" s="17"/>
      <c r="D308" s="17"/>
      <c r="E308" s="17"/>
      <c r="F308" s="17"/>
      <c r="G308" s="17"/>
      <c r="H308" s="17"/>
      <c r="J308" s="17"/>
      <c r="K308" s="17"/>
      <c r="M308" s="17"/>
      <c r="N308" s="17"/>
      <c r="P308" s="17"/>
      <c r="Q308" s="17"/>
      <c r="R308" s="17"/>
      <c r="S308" s="17"/>
      <c r="T308" s="17"/>
      <c r="U308" s="17"/>
      <c r="V308" s="17"/>
    </row>
    <row r="309" spans="3:22" x14ac:dyDescent="0.25">
      <c r="C309" s="17"/>
      <c r="D309" s="17"/>
      <c r="E309" s="17"/>
      <c r="F309" s="17"/>
      <c r="G309" s="17"/>
      <c r="H309" s="17"/>
      <c r="J309" s="17"/>
      <c r="K309" s="17"/>
      <c r="M309" s="17"/>
      <c r="N309" s="17"/>
      <c r="P309" s="17"/>
      <c r="Q309" s="17"/>
      <c r="R309" s="17"/>
      <c r="S309" s="17"/>
      <c r="T309" s="17"/>
      <c r="U309" s="17"/>
      <c r="V309" s="17"/>
    </row>
    <row r="310" spans="3:22" x14ac:dyDescent="0.25">
      <c r="C310" s="17"/>
      <c r="D310" s="17"/>
      <c r="E310" s="17"/>
      <c r="F310" s="17"/>
      <c r="G310" s="17"/>
      <c r="H310" s="17"/>
      <c r="J310" s="17"/>
      <c r="K310" s="17"/>
      <c r="M310" s="17"/>
      <c r="N310" s="17"/>
      <c r="P310" s="17"/>
      <c r="Q310" s="17"/>
      <c r="R310" s="17"/>
      <c r="S310" s="17"/>
      <c r="T310" s="17"/>
      <c r="U310" s="17"/>
      <c r="V310" s="17"/>
    </row>
    <row r="311" spans="3:22" x14ac:dyDescent="0.25">
      <c r="C311" s="17"/>
      <c r="D311" s="17"/>
      <c r="E311" s="17"/>
      <c r="F311" s="17"/>
      <c r="G311" s="17"/>
      <c r="H311" s="17"/>
      <c r="J311" s="17"/>
      <c r="K311" s="17"/>
      <c r="M311" s="17"/>
      <c r="N311" s="17"/>
      <c r="P311" s="17"/>
      <c r="Q311" s="17"/>
      <c r="R311" s="17"/>
      <c r="S311" s="17"/>
      <c r="T311" s="17"/>
      <c r="U311" s="17"/>
      <c r="V311" s="17"/>
    </row>
    <row r="312" spans="3:22" x14ac:dyDescent="0.25">
      <c r="C312" s="17"/>
      <c r="D312" s="17"/>
      <c r="E312" s="17"/>
      <c r="F312" s="17"/>
      <c r="G312" s="17"/>
      <c r="H312" s="17"/>
      <c r="J312" s="17"/>
      <c r="K312" s="17"/>
      <c r="M312" s="17"/>
      <c r="N312" s="17"/>
      <c r="P312" s="17"/>
      <c r="Q312" s="17"/>
      <c r="R312" s="17"/>
      <c r="S312" s="17"/>
      <c r="T312" s="17"/>
      <c r="U312" s="17"/>
      <c r="V312" s="17"/>
    </row>
    <row r="313" spans="3:22" x14ac:dyDescent="0.25">
      <c r="C313" s="17"/>
      <c r="D313" s="17"/>
      <c r="E313" s="17"/>
      <c r="F313" s="17"/>
      <c r="G313" s="17"/>
      <c r="H313" s="17"/>
      <c r="J313" s="17"/>
      <c r="K313" s="17"/>
      <c r="M313" s="17"/>
      <c r="N313" s="17"/>
      <c r="P313" s="17"/>
      <c r="Q313" s="17"/>
      <c r="R313" s="17"/>
      <c r="S313" s="17"/>
      <c r="T313" s="17"/>
      <c r="U313" s="17"/>
      <c r="V313" s="17"/>
    </row>
    <row r="314" spans="3:22" x14ac:dyDescent="0.25">
      <c r="C314" s="17"/>
      <c r="D314" s="17"/>
      <c r="E314" s="17"/>
      <c r="F314" s="17"/>
      <c r="G314" s="17"/>
      <c r="H314" s="17"/>
      <c r="J314" s="17"/>
      <c r="K314" s="17"/>
      <c r="M314" s="17"/>
      <c r="N314" s="17"/>
      <c r="P314" s="17"/>
      <c r="Q314" s="17"/>
      <c r="R314" s="17"/>
      <c r="S314" s="17"/>
      <c r="T314" s="17"/>
      <c r="U314" s="17"/>
      <c r="V314" s="17"/>
    </row>
    <row r="315" spans="3:22" x14ac:dyDescent="0.25">
      <c r="C315" s="17"/>
      <c r="D315" s="17"/>
      <c r="E315" s="17"/>
      <c r="F315" s="17"/>
      <c r="G315" s="17"/>
      <c r="H315" s="17"/>
      <c r="J315" s="17"/>
      <c r="K315" s="17"/>
      <c r="M315" s="17"/>
      <c r="N315" s="17"/>
      <c r="P315" s="17"/>
      <c r="Q315" s="17"/>
      <c r="R315" s="17"/>
      <c r="S315" s="17"/>
      <c r="T315" s="17"/>
      <c r="U315" s="17"/>
      <c r="V315" s="17"/>
    </row>
    <row r="316" spans="3:22" x14ac:dyDescent="0.25">
      <c r="C316" s="17"/>
      <c r="D316" s="17"/>
      <c r="E316" s="17"/>
      <c r="F316" s="17"/>
      <c r="G316" s="17"/>
      <c r="H316" s="17"/>
      <c r="J316" s="17"/>
      <c r="K316" s="17"/>
      <c r="M316" s="17"/>
      <c r="N316" s="17"/>
      <c r="P316" s="17"/>
      <c r="Q316" s="17"/>
      <c r="R316" s="17"/>
      <c r="S316" s="17"/>
      <c r="T316" s="17"/>
      <c r="U316" s="17"/>
      <c r="V316" s="17"/>
    </row>
    <row r="317" spans="3:22" x14ac:dyDescent="0.25">
      <c r="C317" s="17"/>
      <c r="D317" s="17"/>
      <c r="E317" s="17"/>
      <c r="F317" s="17"/>
      <c r="G317" s="17"/>
      <c r="H317" s="17"/>
      <c r="J317" s="17"/>
      <c r="K317" s="17"/>
      <c r="M317" s="17"/>
      <c r="N317" s="17"/>
      <c r="P317" s="17"/>
      <c r="Q317" s="17"/>
      <c r="R317" s="17"/>
      <c r="S317" s="17"/>
      <c r="T317" s="17"/>
      <c r="U317" s="17"/>
      <c r="V317" s="17"/>
    </row>
    <row r="318" spans="3:22" x14ac:dyDescent="0.25">
      <c r="C318" s="17"/>
      <c r="D318" s="17"/>
      <c r="E318" s="17"/>
      <c r="F318" s="17"/>
      <c r="G318" s="17"/>
      <c r="H318" s="17"/>
      <c r="J318" s="17"/>
      <c r="K318" s="17"/>
      <c r="M318" s="17"/>
      <c r="N318" s="17"/>
      <c r="P318" s="17"/>
      <c r="Q318" s="17"/>
      <c r="R318" s="17"/>
      <c r="S318" s="17"/>
      <c r="T318" s="17"/>
      <c r="U318" s="17"/>
      <c r="V318" s="17"/>
    </row>
    <row r="319" spans="3:22" x14ac:dyDescent="0.25">
      <c r="C319" s="17"/>
      <c r="D319" s="17"/>
      <c r="E319" s="17"/>
      <c r="F319" s="17"/>
      <c r="G319" s="17"/>
      <c r="H319" s="17"/>
      <c r="J319" s="17"/>
      <c r="K319" s="17"/>
      <c r="M319" s="17"/>
      <c r="N319" s="17"/>
      <c r="P319" s="17"/>
      <c r="Q319" s="17"/>
      <c r="R319" s="17"/>
      <c r="S319" s="17"/>
      <c r="T319" s="17"/>
      <c r="U319" s="17"/>
      <c r="V319" s="17"/>
    </row>
    <row r="320" spans="3:22" x14ac:dyDescent="0.25">
      <c r="C320" s="17"/>
      <c r="D320" s="17"/>
      <c r="E320" s="17"/>
      <c r="F320" s="17"/>
      <c r="G320" s="17"/>
      <c r="H320" s="17"/>
      <c r="J320" s="17"/>
      <c r="K320" s="17"/>
      <c r="M320" s="17"/>
      <c r="N320" s="17"/>
      <c r="P320" s="17"/>
      <c r="Q320" s="17"/>
      <c r="R320" s="17"/>
      <c r="S320" s="17"/>
      <c r="T320" s="17"/>
      <c r="U320" s="17"/>
      <c r="V320" s="17"/>
    </row>
    <row r="321" spans="3:22" x14ac:dyDescent="0.25">
      <c r="C321" s="17"/>
      <c r="D321" s="17"/>
      <c r="E321" s="17"/>
      <c r="F321" s="17"/>
      <c r="G321" s="17"/>
      <c r="H321" s="17"/>
      <c r="J321" s="17"/>
      <c r="K321" s="17"/>
      <c r="M321" s="17"/>
      <c r="N321" s="17"/>
      <c r="P321" s="17"/>
      <c r="Q321" s="17"/>
      <c r="R321" s="17"/>
      <c r="S321" s="17"/>
      <c r="T321" s="17"/>
      <c r="U321" s="17"/>
      <c r="V321" s="17"/>
    </row>
    <row r="322" spans="3:22" x14ac:dyDescent="0.25">
      <c r="C322" s="17"/>
      <c r="D322" s="17"/>
      <c r="E322" s="17"/>
      <c r="F322" s="17"/>
      <c r="G322" s="17"/>
      <c r="H322" s="17"/>
      <c r="J322" s="17"/>
      <c r="K322" s="17"/>
      <c r="M322" s="17"/>
      <c r="N322" s="17"/>
      <c r="P322" s="17"/>
      <c r="Q322" s="17"/>
      <c r="R322" s="17"/>
      <c r="S322" s="17"/>
      <c r="T322" s="17"/>
      <c r="U322" s="17"/>
      <c r="V322" s="17"/>
    </row>
    <row r="323" spans="3:22" x14ac:dyDescent="0.25">
      <c r="C323" s="17"/>
      <c r="D323" s="17"/>
      <c r="E323" s="17"/>
      <c r="F323" s="17"/>
      <c r="G323" s="17"/>
      <c r="H323" s="17"/>
      <c r="J323" s="17"/>
      <c r="K323" s="17"/>
      <c r="M323" s="17"/>
      <c r="N323" s="17"/>
      <c r="P323" s="17"/>
      <c r="Q323" s="17"/>
      <c r="R323" s="17"/>
      <c r="S323" s="17"/>
      <c r="T323" s="17"/>
      <c r="U323" s="17"/>
      <c r="V323" s="17"/>
    </row>
    <row r="324" spans="3:22" x14ac:dyDescent="0.25">
      <c r="C324" s="17"/>
      <c r="D324" s="17"/>
      <c r="E324" s="17"/>
      <c r="F324" s="17"/>
      <c r="G324" s="17"/>
      <c r="H324" s="17"/>
      <c r="J324" s="17"/>
      <c r="K324" s="17"/>
      <c r="M324" s="17"/>
      <c r="N324" s="17"/>
      <c r="P324" s="17"/>
      <c r="Q324" s="17"/>
      <c r="R324" s="17"/>
      <c r="S324" s="17"/>
      <c r="T324" s="17"/>
      <c r="U324" s="17"/>
      <c r="V324" s="17"/>
    </row>
    <row r="325" spans="3:22" x14ac:dyDescent="0.25">
      <c r="C325" s="17"/>
      <c r="D325" s="17"/>
      <c r="E325" s="17"/>
      <c r="F325" s="17"/>
      <c r="G325" s="17"/>
      <c r="H325" s="17"/>
      <c r="J325" s="17"/>
      <c r="K325" s="17"/>
      <c r="M325" s="17"/>
      <c r="N325" s="17"/>
      <c r="P325" s="17"/>
      <c r="Q325" s="17"/>
      <c r="R325" s="17"/>
      <c r="S325" s="17"/>
      <c r="T325" s="17"/>
      <c r="U325" s="17"/>
      <c r="V325" s="17"/>
    </row>
    <row r="326" spans="3:22" x14ac:dyDescent="0.25">
      <c r="C326" s="17"/>
      <c r="D326" s="17"/>
      <c r="E326" s="17"/>
      <c r="F326" s="17"/>
      <c r="G326" s="17"/>
      <c r="H326" s="17"/>
      <c r="J326" s="17"/>
      <c r="K326" s="17"/>
      <c r="M326" s="17"/>
      <c r="N326" s="17"/>
      <c r="P326" s="17"/>
      <c r="Q326" s="17"/>
      <c r="R326" s="17"/>
      <c r="S326" s="17"/>
      <c r="T326" s="17"/>
      <c r="U326" s="17"/>
      <c r="V326" s="17"/>
    </row>
    <row r="327" spans="3:22" x14ac:dyDescent="0.25">
      <c r="C327" s="17"/>
      <c r="D327" s="17"/>
      <c r="E327" s="17"/>
      <c r="F327" s="17"/>
      <c r="G327" s="17"/>
      <c r="H327" s="17"/>
      <c r="J327" s="17"/>
      <c r="K327" s="17"/>
      <c r="M327" s="17"/>
      <c r="N327" s="17"/>
      <c r="P327" s="17"/>
      <c r="Q327" s="17"/>
      <c r="R327" s="17"/>
      <c r="S327" s="17"/>
      <c r="T327" s="17"/>
      <c r="U327" s="17"/>
      <c r="V327" s="17"/>
    </row>
    <row r="328" spans="3:22" x14ac:dyDescent="0.25">
      <c r="C328" s="17"/>
      <c r="D328" s="17"/>
      <c r="E328" s="17"/>
      <c r="F328" s="17"/>
      <c r="G328" s="17"/>
      <c r="H328" s="17"/>
      <c r="J328" s="17"/>
      <c r="K328" s="17"/>
      <c r="M328" s="17"/>
      <c r="N328" s="17"/>
      <c r="P328" s="17"/>
      <c r="Q328" s="17"/>
      <c r="R328" s="17"/>
      <c r="S328" s="17"/>
      <c r="T328" s="17"/>
      <c r="U328" s="17"/>
      <c r="V328" s="17"/>
    </row>
    <row r="329" spans="3:22" x14ac:dyDescent="0.25">
      <c r="C329" s="17"/>
      <c r="D329" s="17"/>
      <c r="E329" s="17"/>
      <c r="F329" s="17"/>
      <c r="G329" s="17"/>
      <c r="H329" s="17"/>
      <c r="J329" s="17"/>
      <c r="K329" s="17"/>
      <c r="M329" s="17"/>
      <c r="N329" s="17"/>
      <c r="P329" s="17"/>
      <c r="Q329" s="17"/>
      <c r="R329" s="17"/>
      <c r="S329" s="17"/>
      <c r="T329" s="17"/>
      <c r="U329" s="17"/>
      <c r="V329" s="17"/>
    </row>
    <row r="330" spans="3:22" x14ac:dyDescent="0.25">
      <c r="C330" s="17"/>
      <c r="D330" s="17"/>
      <c r="E330" s="17"/>
      <c r="F330" s="17"/>
      <c r="G330" s="17"/>
      <c r="H330" s="17"/>
      <c r="J330" s="17"/>
      <c r="K330" s="17"/>
      <c r="M330" s="17"/>
      <c r="N330" s="17"/>
      <c r="P330" s="17"/>
      <c r="Q330" s="17"/>
      <c r="R330" s="17"/>
      <c r="S330" s="17"/>
      <c r="T330" s="17"/>
      <c r="U330" s="17"/>
      <c r="V330" s="17"/>
    </row>
    <row r="331" spans="3:22" x14ac:dyDescent="0.25">
      <c r="C331" s="17"/>
      <c r="D331" s="17"/>
      <c r="E331" s="17"/>
      <c r="F331" s="17"/>
      <c r="G331" s="17"/>
      <c r="H331" s="17"/>
      <c r="J331" s="17"/>
      <c r="K331" s="17"/>
      <c r="M331" s="17"/>
      <c r="N331" s="17"/>
      <c r="P331" s="17"/>
      <c r="Q331" s="17"/>
      <c r="R331" s="17"/>
      <c r="S331" s="17"/>
      <c r="T331" s="17"/>
      <c r="U331" s="17"/>
      <c r="V331" s="17"/>
    </row>
    <row r="332" spans="3:22" x14ac:dyDescent="0.25">
      <c r="C332" s="17"/>
      <c r="D332" s="17"/>
      <c r="E332" s="17"/>
      <c r="F332" s="17"/>
      <c r="G332" s="17"/>
      <c r="H332" s="17"/>
      <c r="J332" s="17"/>
      <c r="K332" s="17"/>
      <c r="M332" s="17"/>
      <c r="N332" s="17"/>
      <c r="P332" s="17"/>
      <c r="Q332" s="17"/>
      <c r="R332" s="17"/>
      <c r="S332" s="17"/>
      <c r="T332" s="17"/>
      <c r="U332" s="17"/>
      <c r="V332" s="17"/>
    </row>
    <row r="333" spans="3:22" x14ac:dyDescent="0.25">
      <c r="C333" s="17"/>
      <c r="D333" s="17"/>
      <c r="E333" s="17"/>
      <c r="F333" s="17"/>
      <c r="G333" s="17"/>
      <c r="H333" s="17"/>
      <c r="J333" s="17"/>
      <c r="K333" s="17"/>
      <c r="M333" s="17"/>
      <c r="N333" s="17"/>
      <c r="P333" s="17"/>
      <c r="Q333" s="17"/>
      <c r="R333" s="17"/>
      <c r="S333" s="17"/>
      <c r="T333" s="17"/>
      <c r="U333" s="17"/>
      <c r="V333" s="17"/>
    </row>
    <row r="334" spans="3:22" x14ac:dyDescent="0.25">
      <c r="C334" s="17"/>
      <c r="D334" s="17"/>
      <c r="E334" s="17"/>
      <c r="F334" s="17"/>
      <c r="G334" s="17"/>
      <c r="H334" s="17"/>
      <c r="J334" s="17"/>
      <c r="K334" s="17"/>
      <c r="M334" s="17"/>
      <c r="N334" s="17"/>
      <c r="P334" s="17"/>
      <c r="Q334" s="17"/>
      <c r="R334" s="17"/>
      <c r="S334" s="17"/>
      <c r="T334" s="17"/>
      <c r="U334" s="17"/>
      <c r="V334" s="17"/>
    </row>
    <row r="335" spans="3:22" x14ac:dyDescent="0.25">
      <c r="C335" s="17"/>
      <c r="D335" s="17"/>
      <c r="E335" s="17"/>
      <c r="F335" s="17"/>
      <c r="G335" s="17"/>
      <c r="H335" s="17"/>
      <c r="J335" s="17"/>
      <c r="K335" s="17"/>
      <c r="M335" s="17"/>
      <c r="N335" s="17"/>
      <c r="P335" s="17"/>
      <c r="Q335" s="17"/>
      <c r="R335" s="17"/>
      <c r="S335" s="17"/>
      <c r="T335" s="17"/>
      <c r="U335" s="17"/>
      <c r="V335" s="17"/>
    </row>
    <row r="336" spans="3:22" x14ac:dyDescent="0.25">
      <c r="C336" s="17"/>
      <c r="D336" s="17"/>
      <c r="E336" s="17"/>
      <c r="F336" s="17"/>
      <c r="G336" s="17"/>
      <c r="H336" s="17"/>
      <c r="J336" s="17"/>
      <c r="K336" s="17"/>
      <c r="M336" s="17"/>
      <c r="N336" s="17"/>
      <c r="P336" s="17"/>
      <c r="Q336" s="17"/>
      <c r="R336" s="17"/>
      <c r="S336" s="17"/>
      <c r="T336" s="17"/>
      <c r="U336" s="17"/>
      <c r="V336" s="17"/>
    </row>
    <row r="337" spans="3:22" x14ac:dyDescent="0.25">
      <c r="C337" s="17"/>
      <c r="D337" s="17"/>
      <c r="E337" s="17"/>
      <c r="F337" s="17"/>
      <c r="G337" s="17"/>
      <c r="H337" s="17"/>
      <c r="J337" s="17"/>
      <c r="K337" s="17"/>
      <c r="M337" s="17"/>
      <c r="N337" s="17"/>
      <c r="P337" s="17"/>
      <c r="Q337" s="17"/>
      <c r="R337" s="17"/>
      <c r="S337" s="17"/>
      <c r="T337" s="17"/>
      <c r="U337" s="17"/>
      <c r="V337" s="17"/>
    </row>
    <row r="338" spans="3:22" x14ac:dyDescent="0.25">
      <c r="C338" s="17"/>
      <c r="D338" s="17"/>
      <c r="E338" s="17"/>
      <c r="F338" s="17"/>
      <c r="G338" s="17"/>
      <c r="H338" s="17"/>
      <c r="J338" s="17"/>
      <c r="K338" s="17"/>
      <c r="M338" s="17"/>
      <c r="N338" s="17"/>
      <c r="P338" s="17"/>
      <c r="Q338" s="17"/>
      <c r="R338" s="17"/>
      <c r="S338" s="17"/>
      <c r="T338" s="17"/>
      <c r="U338" s="17"/>
      <c r="V338" s="17"/>
    </row>
    <row r="339" spans="3:22" x14ac:dyDescent="0.25">
      <c r="C339" s="17"/>
      <c r="D339" s="17"/>
      <c r="E339" s="17"/>
      <c r="F339" s="17"/>
      <c r="G339" s="17"/>
      <c r="H339" s="17"/>
      <c r="J339" s="17"/>
      <c r="K339" s="17"/>
      <c r="M339" s="17"/>
      <c r="N339" s="17"/>
      <c r="P339" s="17"/>
      <c r="Q339" s="17"/>
      <c r="R339" s="17"/>
      <c r="S339" s="17"/>
      <c r="T339" s="17"/>
      <c r="U339" s="17"/>
      <c r="V339" s="17"/>
    </row>
    <row r="340" spans="3:22" x14ac:dyDescent="0.25">
      <c r="C340" s="17"/>
      <c r="D340" s="17"/>
      <c r="E340" s="17"/>
      <c r="F340" s="17"/>
      <c r="G340" s="17"/>
      <c r="H340" s="17"/>
      <c r="J340" s="17"/>
      <c r="K340" s="17"/>
      <c r="M340" s="17"/>
      <c r="N340" s="17"/>
      <c r="P340" s="17"/>
      <c r="Q340" s="17"/>
      <c r="R340" s="17"/>
      <c r="S340" s="17"/>
      <c r="T340" s="17"/>
      <c r="U340" s="17"/>
      <c r="V340" s="17"/>
    </row>
    <row r="341" spans="3:22" x14ac:dyDescent="0.25">
      <c r="C341" s="17"/>
      <c r="D341" s="17"/>
      <c r="E341" s="17"/>
      <c r="F341" s="17"/>
      <c r="G341" s="17"/>
      <c r="H341" s="17"/>
      <c r="J341" s="17"/>
      <c r="K341" s="17"/>
      <c r="M341" s="17"/>
      <c r="N341" s="17"/>
      <c r="P341" s="17"/>
      <c r="Q341" s="17"/>
      <c r="R341" s="17"/>
      <c r="S341" s="17"/>
      <c r="T341" s="17"/>
      <c r="U341" s="17"/>
      <c r="V341" s="17"/>
    </row>
    <row r="342" spans="3:22" x14ac:dyDescent="0.25">
      <c r="C342" s="17"/>
      <c r="D342" s="17"/>
      <c r="E342" s="17"/>
      <c r="F342" s="17"/>
      <c r="G342" s="17"/>
      <c r="H342" s="17"/>
      <c r="J342" s="17"/>
      <c r="K342" s="17"/>
      <c r="M342" s="17"/>
      <c r="N342" s="17"/>
      <c r="P342" s="17"/>
      <c r="Q342" s="17"/>
      <c r="R342" s="17"/>
      <c r="S342" s="17"/>
      <c r="T342" s="17"/>
      <c r="U342" s="17"/>
      <c r="V342" s="17"/>
    </row>
    <row r="343" spans="3:22" x14ac:dyDescent="0.25">
      <c r="C343" s="17"/>
      <c r="D343" s="17"/>
      <c r="E343" s="17"/>
      <c r="F343" s="17"/>
      <c r="G343" s="17"/>
      <c r="H343" s="17"/>
      <c r="J343" s="17"/>
      <c r="K343" s="17"/>
      <c r="M343" s="17"/>
      <c r="N343" s="17"/>
      <c r="P343" s="17"/>
      <c r="Q343" s="17"/>
      <c r="R343" s="17"/>
      <c r="S343" s="17"/>
      <c r="T343" s="17"/>
      <c r="U343" s="17"/>
      <c r="V343" s="17"/>
    </row>
    <row r="344" spans="3:22" x14ac:dyDescent="0.25">
      <c r="C344" s="17"/>
      <c r="D344" s="17"/>
      <c r="E344" s="17"/>
      <c r="F344" s="17"/>
      <c r="G344" s="17"/>
      <c r="H344" s="17"/>
      <c r="J344" s="17"/>
      <c r="K344" s="17"/>
      <c r="M344" s="17"/>
      <c r="N344" s="17"/>
      <c r="P344" s="17"/>
      <c r="Q344" s="17"/>
      <c r="R344" s="17"/>
      <c r="S344" s="17"/>
      <c r="T344" s="17"/>
      <c r="U344" s="17"/>
      <c r="V344" s="17"/>
    </row>
    <row r="345" spans="3:22" x14ac:dyDescent="0.25">
      <c r="C345" s="17"/>
      <c r="D345" s="17"/>
      <c r="E345" s="17"/>
      <c r="F345" s="17"/>
      <c r="G345" s="17"/>
      <c r="H345" s="17"/>
      <c r="J345" s="17"/>
      <c r="K345" s="17"/>
      <c r="M345" s="17"/>
      <c r="N345" s="17"/>
      <c r="P345" s="17"/>
      <c r="Q345" s="17"/>
      <c r="R345" s="17"/>
      <c r="S345" s="17"/>
      <c r="T345" s="17"/>
      <c r="U345" s="17"/>
      <c r="V345" s="17"/>
    </row>
    <row r="346" spans="3:22" x14ac:dyDescent="0.25">
      <c r="C346" s="17"/>
      <c r="D346" s="17"/>
      <c r="E346" s="17"/>
      <c r="F346" s="17"/>
      <c r="G346" s="17"/>
      <c r="H346" s="17"/>
      <c r="J346" s="17"/>
      <c r="K346" s="17"/>
      <c r="M346" s="17"/>
      <c r="N346" s="17"/>
      <c r="P346" s="17"/>
      <c r="Q346" s="17"/>
      <c r="R346" s="17"/>
      <c r="S346" s="17"/>
      <c r="T346" s="17"/>
      <c r="U346" s="17"/>
      <c r="V346" s="17"/>
    </row>
    <row r="347" spans="3:22" x14ac:dyDescent="0.25">
      <c r="C347" s="17"/>
      <c r="D347" s="17"/>
      <c r="E347" s="17"/>
      <c r="F347" s="17"/>
      <c r="G347" s="17"/>
      <c r="H347" s="17"/>
      <c r="J347" s="17"/>
      <c r="K347" s="17"/>
      <c r="M347" s="17"/>
      <c r="N347" s="17"/>
      <c r="P347" s="17"/>
      <c r="Q347" s="17"/>
      <c r="R347" s="17"/>
      <c r="S347" s="17"/>
      <c r="T347" s="17"/>
      <c r="U347" s="17"/>
      <c r="V347" s="17"/>
    </row>
    <row r="348" spans="3:22" x14ac:dyDescent="0.25">
      <c r="C348" s="17"/>
      <c r="D348" s="17"/>
      <c r="E348" s="17"/>
      <c r="F348" s="17"/>
      <c r="G348" s="17"/>
      <c r="H348" s="17"/>
      <c r="J348" s="17"/>
      <c r="K348" s="17"/>
      <c r="M348" s="17"/>
      <c r="N348" s="17"/>
      <c r="P348" s="17"/>
      <c r="Q348" s="17"/>
      <c r="R348" s="17"/>
      <c r="S348" s="17"/>
      <c r="T348" s="17"/>
      <c r="U348" s="17"/>
      <c r="V348" s="17"/>
    </row>
    <row r="349" spans="3:22" x14ac:dyDescent="0.25">
      <c r="C349" s="17"/>
      <c r="D349" s="17"/>
      <c r="E349" s="17"/>
      <c r="F349" s="17"/>
      <c r="G349" s="17"/>
      <c r="H349" s="17"/>
      <c r="J349" s="17"/>
      <c r="K349" s="17"/>
      <c r="M349" s="17"/>
      <c r="N349" s="17"/>
      <c r="P349" s="17"/>
      <c r="Q349" s="17"/>
      <c r="R349" s="17"/>
      <c r="S349" s="17"/>
      <c r="T349" s="17"/>
      <c r="U349" s="17"/>
      <c r="V349" s="17"/>
    </row>
    <row r="350" spans="3:22" x14ac:dyDescent="0.25">
      <c r="C350" s="17"/>
      <c r="D350" s="17"/>
      <c r="E350" s="17"/>
      <c r="F350" s="17"/>
      <c r="G350" s="17"/>
      <c r="H350" s="17"/>
      <c r="J350" s="17"/>
      <c r="K350" s="17"/>
      <c r="M350" s="17"/>
      <c r="N350" s="17"/>
      <c r="P350" s="17"/>
      <c r="Q350" s="17"/>
      <c r="R350" s="17"/>
      <c r="S350" s="17"/>
      <c r="T350" s="17"/>
      <c r="U350" s="17"/>
      <c r="V350" s="17"/>
    </row>
    <row r="351" spans="3:22" x14ac:dyDescent="0.25">
      <c r="C351" s="17"/>
      <c r="D351" s="17"/>
      <c r="E351" s="17"/>
      <c r="F351" s="17"/>
      <c r="G351" s="17"/>
      <c r="H351" s="17"/>
      <c r="J351" s="17"/>
      <c r="K351" s="17"/>
      <c r="M351" s="17"/>
      <c r="N351" s="17"/>
      <c r="P351" s="17"/>
      <c r="Q351" s="17"/>
      <c r="R351" s="17"/>
      <c r="S351" s="17"/>
      <c r="T351" s="17"/>
      <c r="U351" s="17"/>
      <c r="V351" s="17"/>
    </row>
    <row r="352" spans="3:22" x14ac:dyDescent="0.25">
      <c r="C352" s="17"/>
      <c r="D352" s="17"/>
      <c r="E352" s="17"/>
      <c r="F352" s="17"/>
      <c r="G352" s="17"/>
      <c r="H352" s="17"/>
      <c r="J352" s="17"/>
      <c r="K352" s="17"/>
      <c r="M352" s="17"/>
      <c r="N352" s="17"/>
      <c r="P352" s="17"/>
      <c r="Q352" s="17"/>
      <c r="R352" s="17"/>
      <c r="S352" s="17"/>
      <c r="T352" s="17"/>
      <c r="U352" s="17"/>
      <c r="V352" s="17"/>
    </row>
    <row r="353" spans="3:22" x14ac:dyDescent="0.25">
      <c r="C353" s="17"/>
      <c r="D353" s="17"/>
      <c r="E353" s="17"/>
      <c r="F353" s="17"/>
      <c r="G353" s="17"/>
      <c r="H353" s="17"/>
      <c r="J353" s="17"/>
      <c r="K353" s="17"/>
      <c r="M353" s="17"/>
      <c r="N353" s="17"/>
      <c r="P353" s="17"/>
      <c r="Q353" s="17"/>
      <c r="R353" s="17"/>
      <c r="S353" s="17"/>
      <c r="T353" s="17"/>
      <c r="U353" s="17"/>
      <c r="V353" s="17"/>
    </row>
    <row r="354" spans="3:22" x14ac:dyDescent="0.25">
      <c r="C354" s="17"/>
      <c r="D354" s="17"/>
      <c r="E354" s="17"/>
      <c r="F354" s="17"/>
      <c r="G354" s="17"/>
      <c r="H354" s="17"/>
      <c r="J354" s="17"/>
      <c r="K354" s="17"/>
      <c r="M354" s="17"/>
      <c r="N354" s="17"/>
      <c r="P354" s="17"/>
      <c r="Q354" s="17"/>
      <c r="R354" s="17"/>
      <c r="S354" s="17"/>
      <c r="T354" s="17"/>
      <c r="U354" s="17"/>
      <c r="V354" s="17"/>
    </row>
    <row r="355" spans="3:22" x14ac:dyDescent="0.25">
      <c r="C355" s="17"/>
      <c r="D355" s="17"/>
      <c r="E355" s="17"/>
      <c r="F355" s="17"/>
      <c r="G355" s="17"/>
      <c r="H355" s="17"/>
      <c r="J355" s="17"/>
      <c r="K355" s="17"/>
      <c r="M355" s="17"/>
      <c r="N355" s="17"/>
      <c r="P355" s="17"/>
      <c r="Q355" s="17"/>
      <c r="R355" s="17"/>
      <c r="S355" s="17"/>
      <c r="T355" s="17"/>
      <c r="U355" s="17"/>
      <c r="V355" s="17"/>
    </row>
    <row r="356" spans="3:22" x14ac:dyDescent="0.25">
      <c r="C356" s="17"/>
      <c r="D356" s="17"/>
      <c r="E356" s="17"/>
      <c r="F356" s="17"/>
      <c r="G356" s="17"/>
      <c r="H356" s="17"/>
      <c r="J356" s="17"/>
      <c r="K356" s="17"/>
      <c r="M356" s="17"/>
      <c r="N356" s="17"/>
      <c r="P356" s="17"/>
      <c r="Q356" s="17"/>
      <c r="R356" s="17"/>
      <c r="S356" s="17"/>
      <c r="T356" s="17"/>
      <c r="U356" s="17"/>
      <c r="V356" s="17"/>
    </row>
    <row r="357" spans="3:22" x14ac:dyDescent="0.25">
      <c r="C357" s="17"/>
      <c r="D357" s="17"/>
      <c r="E357" s="17"/>
      <c r="F357" s="17"/>
      <c r="G357" s="17"/>
      <c r="H357" s="17"/>
      <c r="J357" s="17"/>
      <c r="K357" s="17"/>
      <c r="M357" s="17"/>
      <c r="N357" s="17"/>
      <c r="P357" s="17"/>
      <c r="Q357" s="17"/>
      <c r="R357" s="17"/>
      <c r="S357" s="17"/>
      <c r="T357" s="17"/>
      <c r="U357" s="17"/>
      <c r="V357" s="17"/>
    </row>
    <row r="358" spans="3:22" x14ac:dyDescent="0.25">
      <c r="C358" s="17"/>
      <c r="D358" s="17"/>
      <c r="E358" s="17"/>
      <c r="F358" s="17"/>
      <c r="G358" s="17"/>
      <c r="H358" s="17"/>
      <c r="J358" s="17"/>
      <c r="K358" s="17"/>
      <c r="M358" s="17"/>
      <c r="N358" s="17"/>
      <c r="P358" s="17"/>
      <c r="Q358" s="17"/>
      <c r="R358" s="17"/>
      <c r="S358" s="17"/>
      <c r="T358" s="17"/>
      <c r="U358" s="17"/>
      <c r="V358" s="17"/>
    </row>
    <row r="359" spans="3:22" x14ac:dyDescent="0.25">
      <c r="C359" s="17"/>
      <c r="D359" s="17"/>
      <c r="E359" s="17"/>
      <c r="F359" s="17"/>
      <c r="G359" s="17"/>
      <c r="H359" s="17"/>
      <c r="J359" s="17"/>
      <c r="K359" s="17"/>
      <c r="M359" s="17"/>
      <c r="N359" s="17"/>
      <c r="P359" s="17"/>
      <c r="Q359" s="17"/>
      <c r="R359" s="17"/>
      <c r="S359" s="17"/>
      <c r="T359" s="17"/>
      <c r="U359" s="17"/>
      <c r="V359" s="17"/>
    </row>
    <row r="360" spans="3:22" x14ac:dyDescent="0.25">
      <c r="C360" s="17"/>
      <c r="D360" s="17"/>
      <c r="E360" s="17"/>
      <c r="F360" s="17"/>
      <c r="G360" s="17"/>
      <c r="H360" s="17"/>
      <c r="J360" s="17"/>
      <c r="K360" s="17"/>
      <c r="M360" s="17"/>
      <c r="N360" s="17"/>
      <c r="P360" s="17"/>
      <c r="Q360" s="17"/>
      <c r="R360" s="17"/>
      <c r="S360" s="17"/>
      <c r="T360" s="17"/>
      <c r="U360" s="17"/>
      <c r="V360" s="17"/>
    </row>
    <row r="361" spans="3:22" x14ac:dyDescent="0.25">
      <c r="C361" s="17"/>
      <c r="D361" s="17"/>
      <c r="E361" s="17"/>
      <c r="F361" s="17"/>
      <c r="G361" s="17"/>
      <c r="H361" s="17"/>
      <c r="J361" s="17"/>
      <c r="K361" s="17"/>
      <c r="M361" s="17"/>
      <c r="N361" s="17"/>
      <c r="P361" s="17"/>
      <c r="Q361" s="17"/>
      <c r="R361" s="17"/>
      <c r="S361" s="17"/>
      <c r="T361" s="17"/>
      <c r="U361" s="17"/>
      <c r="V361" s="17"/>
    </row>
    <row r="362" spans="3:22" x14ac:dyDescent="0.25">
      <c r="C362" s="17"/>
      <c r="D362" s="17"/>
      <c r="E362" s="17"/>
      <c r="F362" s="17"/>
      <c r="G362" s="17"/>
      <c r="H362" s="17"/>
      <c r="J362" s="17"/>
      <c r="K362" s="17"/>
      <c r="M362" s="17"/>
      <c r="N362" s="17"/>
      <c r="P362" s="17"/>
      <c r="Q362" s="17"/>
      <c r="R362" s="17"/>
      <c r="S362" s="17"/>
      <c r="T362" s="17"/>
      <c r="U362" s="17"/>
      <c r="V362" s="17"/>
    </row>
    <row r="363" spans="3:22" x14ac:dyDescent="0.25">
      <c r="C363" s="17"/>
      <c r="D363" s="17"/>
      <c r="E363" s="17"/>
      <c r="F363" s="17"/>
      <c r="G363" s="17"/>
      <c r="H363" s="17"/>
      <c r="J363" s="17"/>
      <c r="K363" s="17"/>
      <c r="M363" s="17"/>
      <c r="N363" s="17"/>
      <c r="P363" s="17"/>
      <c r="Q363" s="17"/>
      <c r="R363" s="17"/>
      <c r="S363" s="17"/>
      <c r="T363" s="17"/>
      <c r="U363" s="17"/>
      <c r="V363" s="17"/>
    </row>
    <row r="364" spans="3:22" x14ac:dyDescent="0.25">
      <c r="C364" s="17"/>
      <c r="D364" s="17"/>
      <c r="E364" s="17"/>
      <c r="F364" s="17"/>
      <c r="G364" s="17"/>
      <c r="H364" s="17"/>
      <c r="J364" s="17"/>
      <c r="K364" s="17"/>
      <c r="M364" s="17"/>
      <c r="N364" s="17"/>
      <c r="P364" s="17"/>
      <c r="Q364" s="17"/>
      <c r="R364" s="17"/>
      <c r="S364" s="17"/>
      <c r="T364" s="17"/>
      <c r="U364" s="17"/>
      <c r="V364" s="17"/>
    </row>
    <row r="365" spans="3:22" x14ac:dyDescent="0.25">
      <c r="C365" s="17"/>
      <c r="D365" s="17"/>
      <c r="E365" s="17"/>
      <c r="F365" s="17"/>
      <c r="G365" s="17"/>
      <c r="H365" s="17"/>
      <c r="J365" s="17"/>
      <c r="K365" s="17"/>
      <c r="M365" s="17"/>
      <c r="N365" s="17"/>
      <c r="P365" s="17"/>
      <c r="Q365" s="17"/>
      <c r="R365" s="17"/>
      <c r="S365" s="17"/>
      <c r="T365" s="17"/>
      <c r="U365" s="17"/>
      <c r="V365" s="17"/>
    </row>
    <row r="366" spans="3:22" x14ac:dyDescent="0.25">
      <c r="C366" s="17"/>
      <c r="D366" s="17"/>
      <c r="E366" s="17"/>
      <c r="F366" s="17"/>
      <c r="G366" s="17"/>
      <c r="H366" s="17"/>
      <c r="J366" s="17"/>
      <c r="K366" s="17"/>
      <c r="M366" s="17"/>
      <c r="N366" s="17"/>
      <c r="P366" s="17"/>
      <c r="Q366" s="17"/>
      <c r="R366" s="17"/>
      <c r="S366" s="17"/>
      <c r="T366" s="17"/>
      <c r="U366" s="17"/>
      <c r="V366" s="17"/>
    </row>
    <row r="367" spans="3:22" x14ac:dyDescent="0.25">
      <c r="C367" s="17"/>
      <c r="D367" s="17"/>
      <c r="E367" s="17"/>
      <c r="F367" s="17"/>
      <c r="G367" s="17"/>
      <c r="H367" s="17"/>
      <c r="J367" s="17"/>
      <c r="K367" s="17"/>
      <c r="M367" s="17"/>
      <c r="N367" s="17"/>
      <c r="P367" s="17"/>
      <c r="Q367" s="17"/>
      <c r="R367" s="17"/>
      <c r="S367" s="17"/>
      <c r="T367" s="17"/>
      <c r="U367" s="17"/>
      <c r="V367" s="17"/>
    </row>
    <row r="368" spans="3:22" x14ac:dyDescent="0.25">
      <c r="C368" s="17"/>
      <c r="D368" s="17"/>
      <c r="E368" s="17"/>
      <c r="F368" s="17"/>
      <c r="G368" s="17"/>
      <c r="H368" s="17"/>
      <c r="J368" s="17"/>
      <c r="K368" s="17"/>
      <c r="M368" s="17"/>
      <c r="N368" s="17"/>
      <c r="P368" s="17"/>
      <c r="Q368" s="17"/>
      <c r="R368" s="17"/>
      <c r="S368" s="17"/>
      <c r="T368" s="17"/>
      <c r="U368" s="17"/>
      <c r="V368" s="17"/>
    </row>
    <row r="369" spans="3:22" x14ac:dyDescent="0.25">
      <c r="C369" s="17"/>
      <c r="D369" s="17"/>
      <c r="E369" s="17"/>
      <c r="F369" s="17"/>
      <c r="G369" s="17"/>
      <c r="H369" s="17"/>
      <c r="J369" s="17"/>
      <c r="K369" s="17"/>
      <c r="M369" s="17"/>
      <c r="N369" s="17"/>
      <c r="P369" s="17"/>
      <c r="Q369" s="17"/>
      <c r="R369" s="17"/>
      <c r="S369" s="17"/>
      <c r="T369" s="17"/>
      <c r="U369" s="17"/>
      <c r="V369" s="17"/>
    </row>
    <row r="370" spans="3:22" x14ac:dyDescent="0.25">
      <c r="C370" s="17"/>
      <c r="D370" s="17"/>
      <c r="E370" s="17"/>
      <c r="F370" s="17"/>
      <c r="G370" s="17"/>
      <c r="H370" s="17"/>
      <c r="J370" s="17"/>
      <c r="K370" s="17"/>
      <c r="M370" s="17"/>
      <c r="N370" s="17"/>
      <c r="P370" s="17"/>
      <c r="Q370" s="17"/>
      <c r="R370" s="17"/>
      <c r="S370" s="17"/>
      <c r="T370" s="17"/>
      <c r="U370" s="17"/>
      <c r="V370" s="17"/>
    </row>
    <row r="371" spans="3:22" x14ac:dyDescent="0.25">
      <c r="C371" s="17"/>
      <c r="D371" s="17"/>
      <c r="E371" s="17"/>
      <c r="F371" s="17"/>
      <c r="G371" s="17"/>
      <c r="H371" s="17"/>
      <c r="J371" s="17"/>
      <c r="K371" s="17"/>
      <c r="M371" s="17"/>
      <c r="N371" s="17"/>
      <c r="P371" s="17"/>
      <c r="Q371" s="17"/>
      <c r="R371" s="17"/>
      <c r="S371" s="17"/>
      <c r="T371" s="17"/>
      <c r="U371" s="17"/>
      <c r="V371" s="17"/>
    </row>
    <row r="372" spans="3:22" x14ac:dyDescent="0.25">
      <c r="C372" s="17"/>
      <c r="D372" s="17"/>
      <c r="E372" s="17"/>
      <c r="F372" s="17"/>
      <c r="G372" s="17"/>
      <c r="H372" s="17"/>
      <c r="J372" s="17"/>
      <c r="K372" s="17"/>
      <c r="M372" s="17"/>
      <c r="N372" s="17"/>
      <c r="P372" s="17"/>
      <c r="Q372" s="17"/>
      <c r="R372" s="17"/>
      <c r="S372" s="17"/>
      <c r="T372" s="17"/>
      <c r="U372" s="17"/>
      <c r="V372" s="17"/>
    </row>
    <row r="373" spans="3:22" x14ac:dyDescent="0.25">
      <c r="C373" s="17"/>
      <c r="D373" s="17"/>
      <c r="E373" s="17"/>
      <c r="F373" s="17"/>
      <c r="G373" s="17"/>
      <c r="H373" s="17"/>
      <c r="J373" s="17"/>
      <c r="K373" s="17"/>
      <c r="M373" s="17"/>
      <c r="N373" s="17"/>
      <c r="P373" s="17"/>
      <c r="Q373" s="17"/>
      <c r="R373" s="17"/>
      <c r="S373" s="17"/>
      <c r="T373" s="17"/>
      <c r="U373" s="17"/>
      <c r="V373" s="17"/>
    </row>
    <row r="374" spans="3:22" x14ac:dyDescent="0.25">
      <c r="C374" s="17"/>
      <c r="D374" s="17"/>
      <c r="E374" s="17"/>
      <c r="F374" s="17"/>
      <c r="G374" s="17"/>
      <c r="H374" s="17"/>
      <c r="J374" s="17"/>
      <c r="K374" s="17"/>
      <c r="M374" s="17"/>
      <c r="N374" s="17"/>
      <c r="P374" s="17"/>
      <c r="Q374" s="17"/>
      <c r="R374" s="17"/>
      <c r="S374" s="17"/>
      <c r="T374" s="17"/>
      <c r="U374" s="17"/>
      <c r="V374" s="17"/>
    </row>
    <row r="375" spans="3:22" x14ac:dyDescent="0.25">
      <c r="C375" s="17"/>
      <c r="D375" s="17"/>
      <c r="E375" s="17"/>
      <c r="F375" s="17"/>
      <c r="G375" s="17"/>
      <c r="H375" s="17"/>
      <c r="J375" s="17"/>
      <c r="K375" s="17"/>
      <c r="M375" s="17"/>
      <c r="N375" s="17"/>
      <c r="P375" s="17"/>
      <c r="Q375" s="17"/>
      <c r="R375" s="17"/>
      <c r="S375" s="17"/>
      <c r="T375" s="17"/>
      <c r="U375" s="17"/>
      <c r="V375" s="17"/>
    </row>
    <row r="376" spans="3:22" x14ac:dyDescent="0.25">
      <c r="C376" s="17"/>
      <c r="D376" s="17"/>
      <c r="E376" s="17"/>
      <c r="F376" s="17"/>
      <c r="G376" s="17"/>
      <c r="H376" s="17"/>
      <c r="J376" s="17"/>
      <c r="K376" s="17"/>
      <c r="M376" s="17"/>
      <c r="N376" s="17"/>
      <c r="P376" s="17"/>
      <c r="Q376" s="17"/>
      <c r="R376" s="17"/>
      <c r="S376" s="17"/>
      <c r="T376" s="17"/>
      <c r="U376" s="17"/>
      <c r="V376" s="17"/>
    </row>
    <row r="377" spans="3:22" x14ac:dyDescent="0.25">
      <c r="C377" s="17"/>
      <c r="D377" s="17"/>
      <c r="E377" s="17"/>
      <c r="F377" s="17"/>
      <c r="G377" s="17"/>
      <c r="H377" s="17"/>
      <c r="J377" s="17"/>
      <c r="K377" s="17"/>
      <c r="M377" s="17"/>
      <c r="N377" s="17"/>
      <c r="P377" s="17"/>
      <c r="Q377" s="17"/>
      <c r="R377" s="17"/>
      <c r="S377" s="17"/>
      <c r="T377" s="17"/>
      <c r="U377" s="17"/>
      <c r="V377" s="17"/>
    </row>
    <row r="378" spans="3:22" x14ac:dyDescent="0.25">
      <c r="C378" s="17"/>
      <c r="D378" s="17"/>
      <c r="E378" s="17"/>
      <c r="F378" s="17"/>
      <c r="G378" s="17"/>
      <c r="H378" s="17"/>
      <c r="J378" s="17"/>
      <c r="K378" s="17"/>
      <c r="M378" s="17"/>
      <c r="N378" s="17"/>
      <c r="P378" s="17"/>
      <c r="Q378" s="17"/>
      <c r="R378" s="17"/>
      <c r="S378" s="17"/>
      <c r="T378" s="17"/>
      <c r="U378" s="17"/>
      <c r="V378" s="17"/>
    </row>
    <row r="379" spans="3:22" x14ac:dyDescent="0.25">
      <c r="C379" s="17"/>
      <c r="D379" s="17"/>
      <c r="E379" s="17"/>
      <c r="F379" s="17"/>
      <c r="G379" s="17"/>
      <c r="H379" s="17"/>
      <c r="J379" s="17"/>
      <c r="K379" s="17"/>
      <c r="M379" s="17"/>
      <c r="N379" s="17"/>
      <c r="P379" s="17"/>
      <c r="Q379" s="17"/>
      <c r="R379" s="17"/>
      <c r="S379" s="17"/>
      <c r="T379" s="17"/>
      <c r="U379" s="17"/>
      <c r="V379" s="17"/>
    </row>
    <row r="380" spans="3:22" x14ac:dyDescent="0.25">
      <c r="C380" s="17"/>
      <c r="D380" s="17"/>
      <c r="E380" s="17"/>
      <c r="F380" s="17"/>
      <c r="G380" s="17"/>
      <c r="H380" s="17"/>
      <c r="J380" s="17"/>
      <c r="K380" s="17"/>
      <c r="M380" s="17"/>
      <c r="N380" s="17"/>
      <c r="P380" s="17"/>
      <c r="Q380" s="17"/>
      <c r="R380" s="17"/>
      <c r="S380" s="17"/>
      <c r="T380" s="17"/>
      <c r="U380" s="17"/>
      <c r="V380" s="17"/>
    </row>
    <row r="381" spans="3:22" x14ac:dyDescent="0.25">
      <c r="C381" s="17"/>
      <c r="D381" s="17"/>
      <c r="E381" s="17"/>
      <c r="F381" s="17"/>
      <c r="G381" s="17"/>
      <c r="H381" s="17"/>
      <c r="J381" s="17"/>
      <c r="K381" s="17"/>
      <c r="M381" s="17"/>
      <c r="N381" s="17"/>
      <c r="P381" s="17"/>
      <c r="Q381" s="17"/>
      <c r="R381" s="17"/>
      <c r="S381" s="17"/>
      <c r="T381" s="17"/>
      <c r="U381" s="17"/>
      <c r="V381" s="17"/>
    </row>
    <row r="382" spans="3:22" x14ac:dyDescent="0.25">
      <c r="C382" s="17"/>
      <c r="D382" s="17"/>
      <c r="E382" s="17"/>
      <c r="F382" s="17"/>
      <c r="G382" s="17"/>
      <c r="H382" s="17"/>
      <c r="J382" s="17"/>
      <c r="K382" s="17"/>
      <c r="M382" s="17"/>
      <c r="N382" s="17"/>
      <c r="P382" s="17"/>
      <c r="Q382" s="17"/>
      <c r="R382" s="17"/>
      <c r="S382" s="17"/>
      <c r="T382" s="17"/>
      <c r="U382" s="17"/>
      <c r="V382" s="17"/>
    </row>
    <row r="383" spans="3:22" x14ac:dyDescent="0.25">
      <c r="C383" s="17"/>
      <c r="D383" s="17"/>
      <c r="E383" s="17"/>
      <c r="F383" s="17"/>
      <c r="G383" s="17"/>
      <c r="H383" s="17"/>
      <c r="J383" s="17"/>
      <c r="K383" s="17"/>
      <c r="M383" s="17"/>
      <c r="N383" s="17"/>
      <c r="P383" s="17"/>
      <c r="Q383" s="17"/>
      <c r="R383" s="17"/>
      <c r="S383" s="17"/>
      <c r="T383" s="17"/>
      <c r="U383" s="17"/>
      <c r="V383" s="17"/>
    </row>
    <row r="384" spans="3:22" x14ac:dyDescent="0.25">
      <c r="C384" s="17"/>
      <c r="D384" s="17"/>
      <c r="E384" s="17"/>
      <c r="F384" s="17"/>
      <c r="G384" s="17"/>
      <c r="H384" s="17"/>
      <c r="J384" s="17"/>
      <c r="K384" s="17"/>
      <c r="M384" s="17"/>
      <c r="N384" s="17"/>
      <c r="P384" s="17"/>
      <c r="Q384" s="17"/>
      <c r="R384" s="17"/>
      <c r="S384" s="17"/>
      <c r="T384" s="17"/>
      <c r="U384" s="17"/>
      <c r="V384" s="17"/>
    </row>
    <row r="385" spans="3:22" x14ac:dyDescent="0.25">
      <c r="C385" s="17"/>
      <c r="D385" s="17"/>
      <c r="E385" s="17"/>
      <c r="F385" s="17"/>
      <c r="G385" s="17"/>
      <c r="H385" s="17"/>
      <c r="J385" s="17"/>
      <c r="K385" s="17"/>
      <c r="M385" s="17"/>
      <c r="N385" s="17"/>
      <c r="P385" s="17"/>
      <c r="Q385" s="17"/>
      <c r="R385" s="17"/>
      <c r="S385" s="17"/>
      <c r="T385" s="17"/>
      <c r="U385" s="17"/>
      <c r="V385" s="17"/>
    </row>
    <row r="386" spans="3:22" x14ac:dyDescent="0.25">
      <c r="C386" s="17"/>
      <c r="D386" s="17"/>
      <c r="E386" s="17"/>
      <c r="F386" s="17"/>
      <c r="G386" s="17"/>
      <c r="H386" s="17"/>
      <c r="J386" s="17"/>
      <c r="K386" s="17"/>
      <c r="M386" s="17"/>
      <c r="N386" s="17"/>
      <c r="P386" s="17"/>
      <c r="Q386" s="17"/>
      <c r="R386" s="17"/>
      <c r="S386" s="17"/>
      <c r="T386" s="17"/>
      <c r="U386" s="17"/>
      <c r="V386" s="17"/>
    </row>
    <row r="387" spans="3:22" x14ac:dyDescent="0.25">
      <c r="C387" s="17"/>
      <c r="D387" s="17"/>
      <c r="E387" s="17"/>
      <c r="F387" s="17"/>
      <c r="G387" s="17"/>
      <c r="H387" s="17"/>
      <c r="J387" s="17"/>
      <c r="K387" s="17"/>
      <c r="M387" s="17"/>
      <c r="N387" s="17"/>
      <c r="P387" s="17"/>
      <c r="Q387" s="17"/>
      <c r="R387" s="17"/>
      <c r="S387" s="17"/>
      <c r="T387" s="17"/>
      <c r="U387" s="17"/>
      <c r="V387" s="17"/>
    </row>
    <row r="388" spans="3:22" x14ac:dyDescent="0.25">
      <c r="C388" s="17"/>
      <c r="D388" s="17"/>
      <c r="E388" s="17"/>
      <c r="F388" s="17"/>
      <c r="G388" s="17"/>
      <c r="H388" s="17"/>
      <c r="J388" s="17"/>
      <c r="K388" s="17"/>
      <c r="M388" s="17"/>
      <c r="N388" s="17"/>
      <c r="P388" s="17"/>
      <c r="Q388" s="17"/>
      <c r="R388" s="17"/>
      <c r="S388" s="17"/>
      <c r="T388" s="17"/>
      <c r="U388" s="17"/>
      <c r="V388" s="17"/>
    </row>
    <row r="389" spans="3:22" x14ac:dyDescent="0.25">
      <c r="C389" s="17"/>
      <c r="D389" s="17"/>
      <c r="E389" s="17"/>
      <c r="F389" s="17"/>
      <c r="G389" s="17"/>
      <c r="H389" s="17"/>
      <c r="J389" s="17"/>
      <c r="K389" s="17"/>
      <c r="M389" s="17"/>
      <c r="N389" s="17"/>
      <c r="P389" s="17"/>
      <c r="Q389" s="17"/>
      <c r="R389" s="17"/>
      <c r="S389" s="17"/>
      <c r="T389" s="17"/>
      <c r="U389" s="17"/>
      <c r="V389" s="17"/>
    </row>
    <row r="390" spans="3:22" x14ac:dyDescent="0.25">
      <c r="C390" s="17"/>
      <c r="D390" s="17"/>
      <c r="E390" s="17"/>
      <c r="F390" s="17"/>
      <c r="G390" s="17"/>
      <c r="H390" s="17"/>
      <c r="J390" s="17"/>
      <c r="K390" s="17"/>
      <c r="M390" s="17"/>
      <c r="N390" s="17"/>
      <c r="P390" s="17"/>
      <c r="Q390" s="17"/>
      <c r="R390" s="17"/>
      <c r="S390" s="17"/>
      <c r="T390" s="17"/>
      <c r="U390" s="17"/>
      <c r="V390" s="17"/>
    </row>
    <row r="391" spans="3:22" x14ac:dyDescent="0.25">
      <c r="C391" s="17"/>
      <c r="D391" s="17"/>
      <c r="E391" s="17"/>
      <c r="F391" s="17"/>
      <c r="G391" s="17"/>
      <c r="H391" s="17"/>
      <c r="J391" s="17"/>
      <c r="K391" s="17"/>
      <c r="M391" s="17"/>
      <c r="N391" s="17"/>
      <c r="P391" s="17"/>
      <c r="Q391" s="17"/>
      <c r="R391" s="17"/>
      <c r="S391" s="17"/>
      <c r="T391" s="17"/>
      <c r="U391" s="17"/>
      <c r="V391" s="17"/>
    </row>
    <row r="392" spans="3:22" x14ac:dyDescent="0.25">
      <c r="C392" s="17"/>
      <c r="D392" s="17"/>
      <c r="E392" s="17"/>
      <c r="F392" s="17"/>
      <c r="G392" s="17"/>
      <c r="H392" s="17"/>
      <c r="J392" s="17"/>
      <c r="K392" s="17"/>
      <c r="M392" s="17"/>
      <c r="N392" s="17"/>
      <c r="P392" s="17"/>
      <c r="Q392" s="17"/>
      <c r="R392" s="17"/>
      <c r="S392" s="17"/>
      <c r="T392" s="17"/>
      <c r="U392" s="17"/>
      <c r="V392" s="17"/>
    </row>
    <row r="393" spans="3:22" x14ac:dyDescent="0.25">
      <c r="C393" s="17"/>
      <c r="D393" s="17"/>
      <c r="E393" s="17"/>
      <c r="F393" s="17"/>
      <c r="G393" s="17"/>
      <c r="H393" s="17"/>
      <c r="J393" s="17"/>
      <c r="K393" s="17"/>
      <c r="M393" s="17"/>
      <c r="N393" s="17"/>
      <c r="P393" s="17"/>
      <c r="Q393" s="17"/>
      <c r="R393" s="17"/>
      <c r="S393" s="17"/>
      <c r="T393" s="17"/>
      <c r="U393" s="17"/>
      <c r="V393" s="17"/>
    </row>
    <row r="394" spans="3:22" x14ac:dyDescent="0.25">
      <c r="C394" s="17"/>
      <c r="D394" s="17"/>
      <c r="E394" s="17"/>
      <c r="F394" s="17"/>
      <c r="G394" s="17"/>
      <c r="H394" s="17"/>
      <c r="J394" s="17"/>
      <c r="K394" s="17"/>
      <c r="M394" s="17"/>
      <c r="N394" s="17"/>
      <c r="P394" s="17"/>
      <c r="Q394" s="17"/>
      <c r="R394" s="17"/>
      <c r="S394" s="17"/>
      <c r="T394" s="17"/>
      <c r="U394" s="17"/>
      <c r="V394" s="17"/>
    </row>
    <row r="395" spans="3:22" x14ac:dyDescent="0.25">
      <c r="C395" s="17"/>
      <c r="D395" s="17"/>
      <c r="E395" s="17"/>
      <c r="F395" s="17"/>
      <c r="G395" s="17"/>
      <c r="H395" s="17"/>
      <c r="J395" s="17"/>
      <c r="K395" s="17"/>
      <c r="M395" s="17"/>
      <c r="N395" s="17"/>
      <c r="P395" s="17"/>
      <c r="Q395" s="17"/>
      <c r="R395" s="17"/>
      <c r="S395" s="17"/>
      <c r="T395" s="17"/>
      <c r="U395" s="17"/>
      <c r="V395" s="17"/>
    </row>
    <row r="396" spans="3:22" x14ac:dyDescent="0.25">
      <c r="C396" s="17"/>
      <c r="D396" s="17"/>
      <c r="E396" s="17"/>
      <c r="F396" s="17"/>
      <c r="G396" s="17"/>
      <c r="H396" s="17"/>
      <c r="J396" s="17"/>
      <c r="K396" s="17"/>
      <c r="M396" s="17"/>
      <c r="N396" s="17"/>
      <c r="P396" s="17"/>
      <c r="Q396" s="17"/>
      <c r="R396" s="17"/>
      <c r="S396" s="17"/>
      <c r="T396" s="17"/>
      <c r="U396" s="17"/>
      <c r="V396" s="17"/>
    </row>
    <row r="397" spans="3:22" x14ac:dyDescent="0.25">
      <c r="C397" s="17"/>
      <c r="D397" s="17"/>
      <c r="E397" s="17"/>
      <c r="F397" s="17"/>
      <c r="G397" s="17"/>
      <c r="H397" s="17"/>
      <c r="J397" s="17"/>
      <c r="K397" s="17"/>
      <c r="M397" s="17"/>
      <c r="N397" s="17"/>
      <c r="P397" s="17"/>
      <c r="Q397" s="17"/>
      <c r="R397" s="17"/>
      <c r="S397" s="17"/>
      <c r="T397" s="17"/>
      <c r="U397" s="17"/>
      <c r="V397" s="17"/>
    </row>
    <row r="398" spans="3:22" x14ac:dyDescent="0.25">
      <c r="C398" s="17"/>
      <c r="D398" s="17"/>
      <c r="E398" s="17"/>
      <c r="F398" s="17"/>
      <c r="G398" s="17"/>
      <c r="H398" s="17"/>
      <c r="J398" s="17"/>
      <c r="K398" s="17"/>
      <c r="M398" s="17"/>
      <c r="N398" s="17"/>
      <c r="P398" s="17"/>
      <c r="Q398" s="17"/>
      <c r="R398" s="17"/>
      <c r="S398" s="17"/>
      <c r="T398" s="17"/>
      <c r="U398" s="17"/>
      <c r="V398" s="17"/>
    </row>
    <row r="399" spans="3:22" x14ac:dyDescent="0.25">
      <c r="C399" s="17"/>
      <c r="D399" s="17"/>
      <c r="E399" s="17"/>
      <c r="F399" s="17"/>
      <c r="G399" s="17"/>
      <c r="H399" s="17"/>
      <c r="J399" s="17"/>
      <c r="K399" s="17"/>
      <c r="M399" s="17"/>
      <c r="N399" s="17"/>
      <c r="P399" s="17"/>
      <c r="Q399" s="17"/>
      <c r="R399" s="17"/>
      <c r="S399" s="17"/>
      <c r="T399" s="17"/>
      <c r="U399" s="17"/>
      <c r="V399" s="17"/>
    </row>
    <row r="400" spans="3:22" x14ac:dyDescent="0.25">
      <c r="C400" s="17"/>
      <c r="D400" s="17"/>
      <c r="E400" s="17"/>
      <c r="F400" s="17"/>
      <c r="G400" s="17"/>
      <c r="H400" s="17"/>
      <c r="J400" s="17"/>
      <c r="K400" s="17"/>
      <c r="M400" s="17"/>
      <c r="N400" s="17"/>
      <c r="P400" s="17"/>
      <c r="Q400" s="17"/>
      <c r="R400" s="17"/>
      <c r="S400" s="17"/>
      <c r="T400" s="17"/>
      <c r="U400" s="17"/>
      <c r="V400" s="17"/>
    </row>
    <row r="401" spans="3:22" x14ac:dyDescent="0.25">
      <c r="C401" s="17"/>
      <c r="D401" s="17"/>
      <c r="E401" s="17"/>
      <c r="F401" s="17"/>
      <c r="G401" s="17"/>
      <c r="H401" s="17"/>
      <c r="J401" s="17"/>
      <c r="K401" s="17"/>
      <c r="M401" s="17"/>
      <c r="N401" s="17"/>
      <c r="P401" s="17"/>
      <c r="Q401" s="17"/>
      <c r="R401" s="17"/>
      <c r="S401" s="17"/>
      <c r="T401" s="17"/>
      <c r="U401" s="17"/>
      <c r="V401" s="17"/>
    </row>
    <row r="402" spans="3:22" x14ac:dyDescent="0.25">
      <c r="C402" s="17"/>
      <c r="D402" s="17"/>
      <c r="E402" s="17"/>
      <c r="F402" s="17"/>
      <c r="G402" s="17"/>
      <c r="H402" s="17"/>
      <c r="J402" s="17"/>
      <c r="K402" s="17"/>
      <c r="M402" s="17"/>
      <c r="N402" s="17"/>
      <c r="P402" s="17"/>
      <c r="Q402" s="17"/>
      <c r="R402" s="17"/>
      <c r="S402" s="17"/>
      <c r="T402" s="17"/>
      <c r="U402" s="17"/>
      <c r="V402" s="17"/>
    </row>
    <row r="403" spans="3:22" x14ac:dyDescent="0.25">
      <c r="C403" s="17"/>
      <c r="D403" s="17"/>
      <c r="E403" s="17"/>
      <c r="F403" s="17"/>
      <c r="G403" s="17"/>
      <c r="H403" s="17"/>
      <c r="J403" s="17"/>
      <c r="K403" s="17"/>
      <c r="M403" s="17"/>
      <c r="N403" s="17"/>
      <c r="P403" s="17"/>
      <c r="Q403" s="17"/>
      <c r="R403" s="17"/>
      <c r="S403" s="17"/>
      <c r="T403" s="17"/>
      <c r="U403" s="17"/>
      <c r="V403" s="17"/>
    </row>
    <row r="404" spans="3:22" x14ac:dyDescent="0.25">
      <c r="C404" s="17"/>
      <c r="D404" s="17"/>
      <c r="E404" s="17"/>
      <c r="F404" s="17"/>
      <c r="G404" s="17"/>
      <c r="H404" s="17"/>
      <c r="J404" s="17"/>
      <c r="K404" s="17"/>
      <c r="M404" s="17"/>
      <c r="N404" s="17"/>
      <c r="P404" s="17"/>
      <c r="Q404" s="17"/>
      <c r="R404" s="17"/>
      <c r="S404" s="17"/>
      <c r="T404" s="17"/>
      <c r="U404" s="17"/>
      <c r="V404" s="17"/>
    </row>
    <row r="405" spans="3:22" x14ac:dyDescent="0.25">
      <c r="C405" s="17"/>
      <c r="D405" s="17"/>
      <c r="E405" s="17"/>
      <c r="F405" s="17"/>
      <c r="G405" s="17"/>
      <c r="H405" s="17"/>
      <c r="J405" s="17"/>
      <c r="K405" s="17"/>
      <c r="M405" s="17"/>
      <c r="N405" s="17"/>
      <c r="P405" s="17"/>
      <c r="Q405" s="17"/>
      <c r="R405" s="17"/>
      <c r="S405" s="17"/>
      <c r="T405" s="17"/>
      <c r="U405" s="17"/>
      <c r="V405" s="17"/>
    </row>
    <row r="406" spans="3:22" x14ac:dyDescent="0.25">
      <c r="C406" s="17"/>
      <c r="D406" s="17"/>
      <c r="E406" s="17"/>
      <c r="F406" s="17"/>
      <c r="G406" s="17"/>
      <c r="H406" s="17"/>
      <c r="J406" s="17"/>
      <c r="K406" s="17"/>
      <c r="M406" s="17"/>
      <c r="N406" s="17"/>
      <c r="P406" s="17"/>
      <c r="Q406" s="17"/>
      <c r="R406" s="17"/>
      <c r="S406" s="17"/>
      <c r="T406" s="17"/>
      <c r="U406" s="17"/>
      <c r="V406" s="17"/>
    </row>
    <row r="407" spans="3:22" x14ac:dyDescent="0.25">
      <c r="C407" s="17"/>
      <c r="D407" s="17"/>
      <c r="E407" s="17"/>
      <c r="F407" s="17"/>
      <c r="G407" s="17"/>
      <c r="H407" s="17"/>
      <c r="J407" s="17"/>
      <c r="K407" s="17"/>
      <c r="M407" s="17"/>
      <c r="N407" s="17"/>
      <c r="P407" s="17"/>
      <c r="Q407" s="17"/>
      <c r="R407" s="17"/>
      <c r="S407" s="17"/>
      <c r="T407" s="17"/>
      <c r="U407" s="17"/>
      <c r="V407" s="17"/>
    </row>
    <row r="408" spans="3:22" x14ac:dyDescent="0.25">
      <c r="C408" s="17"/>
      <c r="D408" s="17"/>
      <c r="E408" s="17"/>
      <c r="F408" s="17"/>
      <c r="G408" s="17"/>
      <c r="H408" s="17"/>
      <c r="J408" s="17"/>
      <c r="K408" s="17"/>
      <c r="M408" s="17"/>
      <c r="N408" s="17"/>
      <c r="P408" s="17"/>
      <c r="Q408" s="17"/>
      <c r="R408" s="17"/>
      <c r="S408" s="17"/>
      <c r="T408" s="17"/>
      <c r="U408" s="17"/>
      <c r="V408" s="17"/>
    </row>
    <row r="409" spans="3:22" x14ac:dyDescent="0.25">
      <c r="C409" s="17"/>
      <c r="D409" s="17"/>
      <c r="E409" s="17"/>
      <c r="F409" s="17"/>
      <c r="G409" s="17"/>
      <c r="H409" s="17"/>
      <c r="J409" s="17"/>
      <c r="K409" s="17"/>
      <c r="M409" s="17"/>
      <c r="N409" s="17"/>
      <c r="P409" s="17"/>
      <c r="Q409" s="17"/>
      <c r="R409" s="17"/>
      <c r="S409" s="17"/>
      <c r="T409" s="17"/>
      <c r="U409" s="17"/>
      <c r="V409" s="17"/>
    </row>
    <row r="410" spans="3:22" x14ac:dyDescent="0.25">
      <c r="C410" s="17"/>
      <c r="D410" s="17"/>
      <c r="E410" s="17"/>
      <c r="F410" s="17"/>
      <c r="G410" s="17"/>
      <c r="H410" s="17"/>
      <c r="J410" s="17"/>
      <c r="K410" s="17"/>
      <c r="M410" s="17"/>
      <c r="N410" s="17"/>
      <c r="P410" s="17"/>
      <c r="Q410" s="17"/>
      <c r="R410" s="17"/>
      <c r="S410" s="17"/>
      <c r="T410" s="17"/>
      <c r="U410" s="17"/>
      <c r="V410" s="17"/>
    </row>
    <row r="411" spans="3:22" x14ac:dyDescent="0.25">
      <c r="C411" s="17"/>
      <c r="D411" s="17"/>
      <c r="E411" s="17"/>
      <c r="F411" s="17"/>
      <c r="G411" s="17"/>
      <c r="H411" s="17"/>
      <c r="J411" s="17"/>
      <c r="K411" s="17"/>
      <c r="M411" s="17"/>
      <c r="N411" s="17"/>
      <c r="P411" s="17"/>
      <c r="Q411" s="17"/>
      <c r="R411" s="17"/>
      <c r="S411" s="17"/>
      <c r="T411" s="17"/>
      <c r="U411" s="17"/>
      <c r="V411" s="17"/>
    </row>
    <row r="412" spans="3:22" x14ac:dyDescent="0.25">
      <c r="C412" s="17"/>
      <c r="D412" s="17"/>
      <c r="E412" s="17"/>
      <c r="F412" s="17"/>
      <c r="G412" s="17"/>
      <c r="H412" s="17"/>
      <c r="J412" s="17"/>
      <c r="K412" s="17"/>
      <c r="M412" s="17"/>
      <c r="N412" s="17"/>
      <c r="P412" s="17"/>
      <c r="Q412" s="17"/>
      <c r="R412" s="17"/>
      <c r="S412" s="17"/>
      <c r="T412" s="17"/>
      <c r="U412" s="17"/>
      <c r="V412" s="17"/>
    </row>
    <row r="413" spans="3:22" x14ac:dyDescent="0.25">
      <c r="C413" s="17"/>
      <c r="D413" s="17"/>
      <c r="E413" s="17"/>
      <c r="F413" s="17"/>
      <c r="G413" s="17"/>
      <c r="H413" s="17"/>
      <c r="J413" s="17"/>
      <c r="K413" s="17"/>
      <c r="M413" s="17"/>
      <c r="N413" s="17"/>
      <c r="P413" s="17"/>
      <c r="Q413" s="17"/>
      <c r="R413" s="17"/>
      <c r="S413" s="17"/>
      <c r="T413" s="17"/>
      <c r="U413" s="17"/>
      <c r="V413" s="17"/>
    </row>
    <row r="414" spans="3:22" x14ac:dyDescent="0.25">
      <c r="C414" s="17"/>
      <c r="D414" s="17"/>
      <c r="E414" s="17"/>
      <c r="F414" s="17"/>
      <c r="G414" s="17"/>
      <c r="H414" s="17"/>
      <c r="J414" s="17"/>
      <c r="K414" s="17"/>
      <c r="M414" s="17"/>
      <c r="N414" s="17"/>
      <c r="P414" s="17"/>
      <c r="Q414" s="17"/>
      <c r="R414" s="17"/>
      <c r="S414" s="17"/>
      <c r="T414" s="17"/>
      <c r="U414" s="17"/>
      <c r="V414" s="17"/>
    </row>
    <row r="415" spans="3:22" x14ac:dyDescent="0.25">
      <c r="C415" s="17"/>
      <c r="D415" s="17"/>
      <c r="E415" s="17"/>
      <c r="F415" s="17"/>
      <c r="G415" s="17"/>
      <c r="H415" s="17"/>
      <c r="J415" s="17"/>
      <c r="K415" s="17"/>
      <c r="M415" s="17"/>
      <c r="N415" s="17"/>
      <c r="P415" s="17"/>
      <c r="Q415" s="17"/>
      <c r="R415" s="17"/>
      <c r="S415" s="17"/>
      <c r="T415" s="17"/>
      <c r="U415" s="17"/>
      <c r="V415" s="17"/>
    </row>
    <row r="416" spans="3:22" x14ac:dyDescent="0.25">
      <c r="C416" s="17"/>
      <c r="D416" s="17"/>
      <c r="E416" s="17"/>
      <c r="F416" s="17"/>
      <c r="G416" s="17"/>
      <c r="H416" s="17"/>
      <c r="J416" s="17"/>
      <c r="K416" s="17"/>
      <c r="M416" s="17"/>
      <c r="N416" s="17"/>
      <c r="P416" s="17"/>
      <c r="Q416" s="17"/>
      <c r="R416" s="17"/>
      <c r="S416" s="17"/>
      <c r="T416" s="17"/>
      <c r="U416" s="17"/>
      <c r="V416" s="17"/>
    </row>
    <row r="417" spans="3:22" x14ac:dyDescent="0.25">
      <c r="C417" s="17"/>
      <c r="D417" s="17"/>
      <c r="E417" s="17"/>
      <c r="F417" s="17"/>
      <c r="G417" s="17"/>
      <c r="H417" s="17"/>
      <c r="J417" s="17"/>
      <c r="K417" s="17"/>
      <c r="M417" s="17"/>
      <c r="N417" s="17"/>
      <c r="P417" s="17"/>
      <c r="Q417" s="17"/>
      <c r="R417" s="17"/>
      <c r="S417" s="17"/>
      <c r="T417" s="17"/>
      <c r="U417" s="17"/>
      <c r="V417" s="17"/>
    </row>
    <row r="418" spans="3:22" x14ac:dyDescent="0.25">
      <c r="C418" s="17"/>
      <c r="D418" s="17"/>
      <c r="E418" s="17"/>
      <c r="F418" s="17"/>
      <c r="G418" s="17"/>
      <c r="H418" s="17"/>
      <c r="J418" s="17"/>
      <c r="K418" s="17"/>
      <c r="M418" s="17"/>
      <c r="N418" s="17"/>
      <c r="P418" s="17"/>
      <c r="Q418" s="17"/>
      <c r="R418" s="17"/>
      <c r="S418" s="17"/>
      <c r="T418" s="17"/>
      <c r="U418" s="17"/>
      <c r="V418" s="17"/>
    </row>
    <row r="419" spans="3:22" x14ac:dyDescent="0.25">
      <c r="C419" s="17"/>
      <c r="D419" s="17"/>
      <c r="E419" s="17"/>
      <c r="F419" s="17"/>
      <c r="G419" s="17"/>
      <c r="H419" s="17"/>
      <c r="J419" s="17"/>
      <c r="K419" s="17"/>
      <c r="M419" s="17"/>
      <c r="N419" s="17"/>
      <c r="P419" s="17"/>
      <c r="Q419" s="17"/>
      <c r="R419" s="17"/>
      <c r="S419" s="17"/>
      <c r="T419" s="17"/>
      <c r="U419" s="17"/>
      <c r="V419" s="17"/>
    </row>
    <row r="420" spans="3:22" x14ac:dyDescent="0.25">
      <c r="C420" s="17"/>
      <c r="D420" s="17"/>
      <c r="E420" s="17"/>
      <c r="F420" s="17"/>
      <c r="G420" s="17"/>
      <c r="H420" s="17"/>
      <c r="J420" s="17"/>
      <c r="K420" s="17"/>
      <c r="M420" s="17"/>
      <c r="N420" s="17"/>
      <c r="P420" s="17"/>
      <c r="Q420" s="17"/>
      <c r="R420" s="17"/>
      <c r="S420" s="17"/>
      <c r="T420" s="17"/>
      <c r="U420" s="17"/>
      <c r="V420" s="17"/>
    </row>
    <row r="421" spans="3:22" x14ac:dyDescent="0.25">
      <c r="C421" s="17"/>
      <c r="D421" s="17"/>
      <c r="E421" s="17"/>
      <c r="F421" s="17"/>
      <c r="G421" s="17"/>
      <c r="H421" s="17"/>
      <c r="J421" s="17"/>
      <c r="K421" s="17"/>
      <c r="M421" s="17"/>
      <c r="N421" s="17"/>
      <c r="P421" s="17"/>
      <c r="Q421" s="17"/>
      <c r="R421" s="17"/>
      <c r="S421" s="17"/>
      <c r="T421" s="17"/>
      <c r="U421" s="17"/>
      <c r="V421" s="17"/>
    </row>
    <row r="422" spans="3:22" x14ac:dyDescent="0.25">
      <c r="C422" s="17"/>
      <c r="D422" s="17"/>
      <c r="E422" s="17"/>
      <c r="F422" s="17"/>
      <c r="G422" s="17"/>
      <c r="H422" s="17"/>
      <c r="J422" s="17"/>
      <c r="K422" s="17"/>
      <c r="M422" s="17"/>
      <c r="N422" s="17"/>
      <c r="P422" s="17"/>
      <c r="Q422" s="17"/>
      <c r="R422" s="17"/>
      <c r="S422" s="17"/>
      <c r="T422" s="17"/>
      <c r="U422" s="17"/>
      <c r="V422" s="17"/>
    </row>
    <row r="423" spans="3:22" x14ac:dyDescent="0.25">
      <c r="C423" s="17"/>
      <c r="D423" s="17"/>
      <c r="E423" s="17"/>
      <c r="F423" s="17"/>
      <c r="G423" s="17"/>
      <c r="H423" s="17"/>
      <c r="J423" s="17"/>
      <c r="K423" s="17"/>
      <c r="M423" s="17"/>
      <c r="N423" s="17"/>
      <c r="P423" s="17"/>
      <c r="Q423" s="17"/>
      <c r="R423" s="17"/>
      <c r="S423" s="17"/>
      <c r="T423" s="17"/>
      <c r="U423" s="17"/>
      <c r="V423" s="17"/>
    </row>
    <row r="424" spans="3:22" x14ac:dyDescent="0.25">
      <c r="C424" s="17"/>
      <c r="D424" s="17"/>
      <c r="E424" s="17"/>
      <c r="F424" s="17"/>
      <c r="G424" s="17"/>
      <c r="H424" s="17"/>
      <c r="J424" s="17"/>
      <c r="K424" s="17"/>
      <c r="M424" s="17"/>
      <c r="N424" s="17"/>
      <c r="P424" s="17"/>
      <c r="Q424" s="17"/>
      <c r="R424" s="17"/>
      <c r="S424" s="17"/>
      <c r="T424" s="17"/>
      <c r="U424" s="17"/>
      <c r="V424" s="17"/>
    </row>
    <row r="425" spans="3:22" x14ac:dyDescent="0.25">
      <c r="C425" s="17"/>
      <c r="D425" s="17"/>
      <c r="E425" s="17"/>
      <c r="F425" s="17"/>
      <c r="G425" s="17"/>
      <c r="H425" s="17"/>
      <c r="J425" s="17"/>
      <c r="K425" s="17"/>
      <c r="M425" s="17"/>
      <c r="N425" s="17"/>
      <c r="P425" s="17"/>
      <c r="Q425" s="17"/>
      <c r="R425" s="17"/>
      <c r="S425" s="17"/>
      <c r="T425" s="17"/>
      <c r="U425" s="17"/>
      <c r="V425" s="17"/>
    </row>
    <row r="426" spans="3:22" x14ac:dyDescent="0.25">
      <c r="C426" s="17"/>
      <c r="D426" s="17"/>
      <c r="E426" s="17"/>
      <c r="F426" s="17"/>
      <c r="G426" s="17"/>
      <c r="H426" s="17"/>
      <c r="J426" s="17"/>
      <c r="K426" s="17"/>
      <c r="M426" s="17"/>
      <c r="N426" s="17"/>
      <c r="P426" s="17"/>
      <c r="Q426" s="17"/>
      <c r="R426" s="17"/>
      <c r="S426" s="17"/>
      <c r="T426" s="17"/>
      <c r="U426" s="17"/>
      <c r="V426" s="17"/>
    </row>
    <row r="427" spans="3:22" x14ac:dyDescent="0.25">
      <c r="C427" s="17"/>
      <c r="D427" s="17"/>
      <c r="E427" s="17"/>
      <c r="F427" s="17"/>
      <c r="G427" s="17"/>
      <c r="H427" s="17"/>
      <c r="J427" s="17"/>
      <c r="K427" s="17"/>
      <c r="M427" s="17"/>
      <c r="N427" s="17"/>
      <c r="P427" s="17"/>
      <c r="Q427" s="17"/>
      <c r="R427" s="17"/>
      <c r="S427" s="17"/>
      <c r="T427" s="17"/>
      <c r="U427" s="17"/>
      <c r="V427" s="17"/>
    </row>
    <row r="428" spans="3:22" x14ac:dyDescent="0.25">
      <c r="C428" s="17"/>
      <c r="D428" s="17"/>
      <c r="E428" s="17"/>
      <c r="F428" s="17"/>
      <c r="G428" s="17"/>
      <c r="H428" s="17"/>
      <c r="J428" s="17"/>
      <c r="K428" s="17"/>
      <c r="M428" s="17"/>
      <c r="N428" s="17"/>
      <c r="P428" s="17"/>
      <c r="Q428" s="17"/>
      <c r="R428" s="17"/>
      <c r="S428" s="17"/>
      <c r="T428" s="17"/>
      <c r="U428" s="17"/>
      <c r="V428" s="17"/>
    </row>
    <row r="429" spans="3:22" x14ac:dyDescent="0.25">
      <c r="C429" s="17"/>
      <c r="D429" s="17"/>
      <c r="E429" s="17"/>
      <c r="F429" s="17"/>
      <c r="G429" s="17"/>
      <c r="H429" s="17"/>
      <c r="J429" s="17"/>
      <c r="K429" s="17"/>
      <c r="M429" s="17"/>
      <c r="N429" s="17"/>
      <c r="P429" s="17"/>
      <c r="Q429" s="17"/>
      <c r="R429" s="17"/>
      <c r="S429" s="17"/>
      <c r="T429" s="17"/>
      <c r="U429" s="17"/>
      <c r="V429" s="17"/>
    </row>
    <row r="430" spans="3:22" x14ac:dyDescent="0.25">
      <c r="C430" s="17"/>
      <c r="D430" s="17"/>
      <c r="E430" s="17"/>
      <c r="F430" s="17"/>
      <c r="G430" s="17"/>
      <c r="H430" s="17"/>
      <c r="J430" s="17"/>
      <c r="K430" s="17"/>
      <c r="M430" s="17"/>
      <c r="N430" s="17"/>
      <c r="P430" s="17"/>
      <c r="Q430" s="17"/>
      <c r="R430" s="17"/>
      <c r="S430" s="17"/>
      <c r="T430" s="17"/>
      <c r="U430" s="17"/>
      <c r="V430" s="17"/>
    </row>
    <row r="431" spans="3:22" x14ac:dyDescent="0.25">
      <c r="C431" s="17"/>
      <c r="D431" s="17"/>
      <c r="E431" s="17"/>
      <c r="F431" s="17"/>
      <c r="G431" s="17"/>
      <c r="H431" s="17"/>
      <c r="J431" s="17"/>
      <c r="K431" s="17"/>
      <c r="M431" s="17"/>
      <c r="N431" s="17"/>
      <c r="P431" s="17"/>
      <c r="Q431" s="17"/>
      <c r="R431" s="17"/>
      <c r="S431" s="17"/>
      <c r="T431" s="17"/>
      <c r="U431" s="17"/>
      <c r="V431" s="17"/>
    </row>
    <row r="432" spans="3:22" x14ac:dyDescent="0.25">
      <c r="C432" s="17"/>
      <c r="D432" s="17"/>
      <c r="E432" s="17"/>
      <c r="F432" s="17"/>
      <c r="G432" s="17"/>
      <c r="H432" s="17"/>
      <c r="J432" s="17"/>
      <c r="K432" s="17"/>
      <c r="M432" s="17"/>
      <c r="N432" s="17"/>
      <c r="P432" s="17"/>
      <c r="Q432" s="17"/>
      <c r="R432" s="17"/>
      <c r="S432" s="17"/>
      <c r="T432" s="17"/>
      <c r="U432" s="17"/>
      <c r="V432" s="17"/>
    </row>
    <row r="433" spans="3:22" x14ac:dyDescent="0.25">
      <c r="C433" s="17"/>
      <c r="D433" s="17"/>
      <c r="E433" s="17"/>
      <c r="F433" s="17"/>
      <c r="G433" s="17"/>
      <c r="H433" s="17"/>
      <c r="J433" s="17"/>
      <c r="K433" s="17"/>
      <c r="M433" s="17"/>
      <c r="N433" s="17"/>
      <c r="P433" s="17"/>
      <c r="Q433" s="17"/>
      <c r="R433" s="17"/>
      <c r="S433" s="17"/>
      <c r="T433" s="17"/>
      <c r="U433" s="17"/>
      <c r="V433" s="17"/>
    </row>
    <row r="434" spans="3:22" x14ac:dyDescent="0.25">
      <c r="C434" s="17"/>
      <c r="D434" s="17"/>
      <c r="E434" s="17"/>
      <c r="F434" s="17"/>
      <c r="G434" s="17"/>
      <c r="H434" s="17"/>
      <c r="J434" s="17"/>
      <c r="K434" s="17"/>
      <c r="M434" s="17"/>
      <c r="N434" s="17"/>
      <c r="P434" s="17"/>
      <c r="Q434" s="17"/>
      <c r="R434" s="17"/>
      <c r="S434" s="17"/>
      <c r="T434" s="17"/>
      <c r="U434" s="17"/>
      <c r="V434" s="17"/>
    </row>
    <row r="435" spans="3:22" x14ac:dyDescent="0.25">
      <c r="C435" s="17"/>
      <c r="D435" s="17"/>
      <c r="E435" s="17"/>
      <c r="F435" s="17"/>
      <c r="G435" s="17"/>
      <c r="H435" s="17"/>
      <c r="J435" s="17"/>
      <c r="K435" s="17"/>
      <c r="M435" s="17"/>
      <c r="N435" s="17"/>
      <c r="P435" s="17"/>
      <c r="Q435" s="17"/>
      <c r="R435" s="17"/>
      <c r="S435" s="17"/>
      <c r="T435" s="17"/>
      <c r="U435" s="17"/>
      <c r="V435" s="17"/>
    </row>
    <row r="436" spans="3:22" x14ac:dyDescent="0.25">
      <c r="C436" s="17"/>
      <c r="D436" s="17"/>
      <c r="E436" s="17"/>
      <c r="F436" s="17"/>
      <c r="G436" s="17"/>
      <c r="H436" s="17"/>
      <c r="J436" s="17"/>
      <c r="K436" s="17"/>
      <c r="M436" s="17"/>
      <c r="N436" s="17"/>
      <c r="P436" s="17"/>
      <c r="Q436" s="17"/>
      <c r="R436" s="17"/>
      <c r="S436" s="17"/>
      <c r="T436" s="17"/>
      <c r="U436" s="17"/>
      <c r="V436" s="17"/>
    </row>
    <row r="437" spans="3:22" x14ac:dyDescent="0.25">
      <c r="C437" s="17"/>
      <c r="D437" s="17"/>
      <c r="E437" s="17"/>
      <c r="F437" s="17"/>
      <c r="G437" s="17"/>
      <c r="H437" s="17"/>
      <c r="J437" s="17"/>
      <c r="K437" s="17"/>
      <c r="M437" s="17"/>
      <c r="N437" s="17"/>
      <c r="P437" s="17"/>
      <c r="Q437" s="17"/>
      <c r="R437" s="17"/>
      <c r="S437" s="17"/>
      <c r="T437" s="17"/>
      <c r="U437" s="17"/>
      <c r="V437" s="17"/>
    </row>
    <row r="438" spans="3:22" x14ac:dyDescent="0.25">
      <c r="C438" s="17"/>
      <c r="D438" s="17"/>
      <c r="E438" s="17"/>
      <c r="F438" s="17"/>
      <c r="G438" s="17"/>
      <c r="H438" s="17"/>
      <c r="J438" s="17"/>
      <c r="K438" s="17"/>
      <c r="M438" s="17"/>
      <c r="N438" s="17"/>
      <c r="P438" s="17"/>
      <c r="Q438" s="17"/>
      <c r="R438" s="17"/>
      <c r="S438" s="17"/>
      <c r="T438" s="17"/>
      <c r="U438" s="17"/>
      <c r="V438" s="17"/>
    </row>
    <row r="439" spans="3:22" x14ac:dyDescent="0.25">
      <c r="C439" s="17"/>
      <c r="D439" s="17"/>
      <c r="E439" s="17"/>
      <c r="F439" s="17"/>
      <c r="G439" s="17"/>
      <c r="H439" s="17"/>
      <c r="J439" s="17"/>
      <c r="K439" s="17"/>
      <c r="M439" s="17"/>
      <c r="N439" s="17"/>
      <c r="P439" s="17"/>
      <c r="Q439" s="17"/>
      <c r="R439" s="17"/>
      <c r="S439" s="17"/>
      <c r="T439" s="17"/>
      <c r="U439" s="17"/>
      <c r="V439" s="17"/>
    </row>
    <row r="440" spans="3:22" x14ac:dyDescent="0.25">
      <c r="C440" s="17"/>
      <c r="D440" s="17"/>
      <c r="E440" s="17"/>
      <c r="F440" s="17"/>
      <c r="G440" s="17"/>
      <c r="H440" s="17"/>
      <c r="J440" s="17"/>
      <c r="K440" s="17"/>
      <c r="M440" s="17"/>
      <c r="N440" s="17"/>
      <c r="P440" s="17"/>
      <c r="Q440" s="17"/>
      <c r="R440" s="17"/>
      <c r="S440" s="17"/>
      <c r="T440" s="17"/>
      <c r="U440" s="17"/>
      <c r="V440" s="17"/>
    </row>
    <row r="441" spans="3:22" x14ac:dyDescent="0.25">
      <c r="C441" s="17"/>
      <c r="D441" s="17"/>
      <c r="E441" s="17"/>
      <c r="F441" s="17"/>
      <c r="G441" s="17"/>
      <c r="H441" s="17"/>
      <c r="J441" s="17"/>
      <c r="K441" s="17"/>
      <c r="M441" s="17"/>
      <c r="N441" s="17"/>
      <c r="P441" s="17"/>
      <c r="Q441" s="17"/>
      <c r="R441" s="17"/>
      <c r="S441" s="17"/>
      <c r="T441" s="17"/>
      <c r="U441" s="17"/>
      <c r="V441" s="17"/>
    </row>
    <row r="442" spans="3:22" x14ac:dyDescent="0.25">
      <c r="C442" s="17"/>
      <c r="D442" s="17"/>
      <c r="E442" s="17"/>
      <c r="F442" s="17"/>
      <c r="G442" s="17"/>
      <c r="H442" s="17"/>
      <c r="J442" s="17"/>
      <c r="K442" s="17"/>
      <c r="M442" s="17"/>
      <c r="N442" s="17"/>
      <c r="P442" s="17"/>
      <c r="Q442" s="17"/>
      <c r="R442" s="17"/>
      <c r="S442" s="17"/>
      <c r="T442" s="17"/>
      <c r="U442" s="17"/>
      <c r="V442" s="17"/>
    </row>
    <row r="443" spans="3:22" x14ac:dyDescent="0.25">
      <c r="C443" s="17"/>
      <c r="D443" s="17"/>
      <c r="E443" s="17"/>
      <c r="F443" s="17"/>
      <c r="G443" s="17"/>
      <c r="H443" s="17"/>
      <c r="J443" s="17"/>
      <c r="K443" s="17"/>
      <c r="M443" s="17"/>
      <c r="N443" s="17"/>
      <c r="P443" s="17"/>
      <c r="Q443" s="17"/>
      <c r="R443" s="17"/>
      <c r="S443" s="17"/>
      <c r="T443" s="17"/>
      <c r="U443" s="17"/>
      <c r="V443" s="17"/>
    </row>
    <row r="444" spans="3:22" x14ac:dyDescent="0.25">
      <c r="C444" s="17"/>
      <c r="D444" s="17"/>
      <c r="E444" s="17"/>
      <c r="F444" s="17"/>
      <c r="G444" s="17"/>
      <c r="H444" s="17"/>
      <c r="J444" s="17"/>
      <c r="K444" s="17"/>
      <c r="M444" s="17"/>
      <c r="N444" s="17"/>
      <c r="P444" s="17"/>
      <c r="Q444" s="17"/>
      <c r="R444" s="17"/>
      <c r="S444" s="17"/>
      <c r="T444" s="17"/>
      <c r="U444" s="17"/>
      <c r="V444" s="17"/>
    </row>
    <row r="445" spans="3:22" x14ac:dyDescent="0.25">
      <c r="C445" s="17"/>
      <c r="D445" s="17"/>
      <c r="E445" s="17"/>
      <c r="F445" s="17"/>
      <c r="G445" s="17"/>
      <c r="H445" s="17"/>
      <c r="J445" s="17"/>
      <c r="K445" s="17"/>
      <c r="M445" s="17"/>
      <c r="N445" s="17"/>
      <c r="P445" s="17"/>
      <c r="Q445" s="17"/>
      <c r="R445" s="17"/>
      <c r="S445" s="17"/>
      <c r="T445" s="17"/>
      <c r="U445" s="17"/>
      <c r="V445" s="17"/>
    </row>
    <row r="446" spans="3:22" x14ac:dyDescent="0.25">
      <c r="C446" s="17"/>
      <c r="D446" s="17"/>
      <c r="E446" s="17"/>
      <c r="F446" s="17"/>
      <c r="G446" s="17"/>
      <c r="H446" s="17"/>
      <c r="J446" s="17"/>
      <c r="K446" s="17"/>
      <c r="M446" s="17"/>
      <c r="N446" s="17"/>
      <c r="P446" s="17"/>
      <c r="Q446" s="17"/>
      <c r="R446" s="17"/>
      <c r="S446" s="17"/>
      <c r="T446" s="17"/>
      <c r="U446" s="17"/>
      <c r="V446" s="17"/>
    </row>
    <row r="447" spans="3:22" x14ac:dyDescent="0.25">
      <c r="C447" s="17"/>
      <c r="D447" s="17"/>
      <c r="E447" s="17"/>
      <c r="F447" s="17"/>
      <c r="G447" s="17"/>
      <c r="H447" s="17"/>
      <c r="J447" s="17"/>
      <c r="K447" s="17"/>
      <c r="M447" s="17"/>
      <c r="N447" s="17"/>
      <c r="P447" s="17"/>
      <c r="Q447" s="17"/>
      <c r="R447" s="17"/>
      <c r="S447" s="17"/>
      <c r="T447" s="17"/>
      <c r="U447" s="17"/>
      <c r="V447" s="17"/>
    </row>
    <row r="448" spans="3:22" x14ac:dyDescent="0.25">
      <c r="C448" s="17"/>
      <c r="D448" s="17"/>
      <c r="E448" s="17"/>
      <c r="F448" s="17"/>
      <c r="G448" s="17"/>
      <c r="H448" s="17"/>
      <c r="J448" s="17"/>
      <c r="K448" s="17"/>
      <c r="M448" s="17"/>
      <c r="N448" s="17"/>
      <c r="P448" s="17"/>
      <c r="Q448" s="17"/>
      <c r="R448" s="17"/>
      <c r="S448" s="17"/>
      <c r="T448" s="17"/>
      <c r="U448" s="17"/>
      <c r="V448" s="17"/>
    </row>
    <row r="449" spans="3:22" x14ac:dyDescent="0.25">
      <c r="C449" s="17"/>
      <c r="D449" s="17"/>
      <c r="E449" s="17"/>
      <c r="F449" s="17"/>
      <c r="G449" s="17"/>
      <c r="H449" s="17"/>
      <c r="J449" s="17"/>
      <c r="K449" s="17"/>
      <c r="M449" s="17"/>
      <c r="N449" s="17"/>
      <c r="P449" s="17"/>
      <c r="Q449" s="17"/>
      <c r="R449" s="17"/>
      <c r="S449" s="17"/>
      <c r="T449" s="17"/>
      <c r="U449" s="17"/>
      <c r="V449" s="17"/>
    </row>
    <row r="450" spans="3:22" x14ac:dyDescent="0.25">
      <c r="C450" s="17"/>
      <c r="D450" s="17"/>
      <c r="E450" s="17"/>
      <c r="F450" s="17"/>
      <c r="G450" s="17"/>
      <c r="H450" s="17"/>
      <c r="J450" s="17"/>
      <c r="K450" s="17"/>
      <c r="M450" s="17"/>
      <c r="N450" s="17"/>
      <c r="P450" s="17"/>
      <c r="Q450" s="17"/>
      <c r="R450" s="17"/>
      <c r="S450" s="17"/>
      <c r="T450" s="17"/>
      <c r="U450" s="17"/>
      <c r="V450" s="17"/>
    </row>
    <row r="451" spans="3:22" x14ac:dyDescent="0.25">
      <c r="C451" s="17"/>
      <c r="D451" s="17"/>
      <c r="E451" s="17"/>
      <c r="F451" s="17"/>
      <c r="G451" s="17"/>
      <c r="H451" s="17"/>
      <c r="J451" s="17"/>
      <c r="K451" s="17"/>
      <c r="M451" s="17"/>
      <c r="N451" s="17"/>
      <c r="P451" s="17"/>
      <c r="Q451" s="17"/>
      <c r="R451" s="17"/>
      <c r="S451" s="17"/>
      <c r="T451" s="17"/>
      <c r="U451" s="17"/>
      <c r="V451" s="17"/>
    </row>
    <row r="452" spans="3:22" x14ac:dyDescent="0.25">
      <c r="C452" s="17"/>
      <c r="D452" s="17"/>
      <c r="E452" s="17"/>
      <c r="F452" s="17"/>
      <c r="G452" s="17"/>
      <c r="H452" s="17"/>
      <c r="J452" s="17"/>
      <c r="K452" s="17"/>
      <c r="M452" s="17"/>
      <c r="N452" s="17"/>
      <c r="P452" s="17"/>
      <c r="Q452" s="17"/>
      <c r="R452" s="17"/>
      <c r="S452" s="17"/>
      <c r="T452" s="17"/>
      <c r="U452" s="17"/>
      <c r="V452" s="17"/>
    </row>
    <row r="453" spans="3:22" x14ac:dyDescent="0.25">
      <c r="C453" s="17"/>
      <c r="D453" s="17"/>
      <c r="E453" s="17"/>
      <c r="F453" s="17"/>
      <c r="G453" s="17"/>
      <c r="H453" s="17"/>
      <c r="J453" s="17"/>
      <c r="K453" s="17"/>
      <c r="M453" s="17"/>
      <c r="N453" s="17"/>
      <c r="P453" s="17"/>
      <c r="Q453" s="17"/>
      <c r="R453" s="17"/>
      <c r="S453" s="17"/>
      <c r="T453" s="17"/>
      <c r="U453" s="17"/>
      <c r="V453" s="17"/>
    </row>
    <row r="454" spans="3:22" x14ac:dyDescent="0.25">
      <c r="C454" s="17"/>
      <c r="D454" s="17"/>
      <c r="E454" s="17"/>
      <c r="F454" s="17"/>
      <c r="G454" s="17"/>
      <c r="H454" s="17"/>
      <c r="J454" s="17"/>
      <c r="K454" s="17"/>
      <c r="M454" s="17"/>
      <c r="N454" s="17"/>
      <c r="P454" s="17"/>
      <c r="Q454" s="17"/>
      <c r="R454" s="17"/>
      <c r="S454" s="17"/>
      <c r="T454" s="17"/>
      <c r="U454" s="17"/>
      <c r="V454" s="17"/>
    </row>
    <row r="455" spans="3:22" x14ac:dyDescent="0.25">
      <c r="C455" s="17"/>
      <c r="D455" s="17"/>
      <c r="E455" s="17"/>
      <c r="F455" s="17"/>
      <c r="G455" s="17"/>
      <c r="H455" s="17"/>
      <c r="J455" s="17"/>
      <c r="K455" s="17"/>
      <c r="M455" s="17"/>
      <c r="N455" s="17"/>
      <c r="P455" s="17"/>
      <c r="Q455" s="17"/>
      <c r="R455" s="17"/>
      <c r="S455" s="17"/>
      <c r="T455" s="17"/>
      <c r="U455" s="17"/>
      <c r="V455" s="17"/>
    </row>
    <row r="456" spans="3:22" x14ac:dyDescent="0.25">
      <c r="C456" s="17"/>
      <c r="D456" s="17"/>
      <c r="E456" s="17"/>
      <c r="F456" s="17"/>
      <c r="G456" s="17"/>
      <c r="H456" s="17"/>
      <c r="J456" s="17"/>
      <c r="K456" s="17"/>
      <c r="M456" s="17"/>
      <c r="N456" s="17"/>
      <c r="P456" s="17"/>
      <c r="Q456" s="17"/>
      <c r="R456" s="17"/>
      <c r="S456" s="17"/>
      <c r="T456" s="17"/>
      <c r="U456" s="17"/>
      <c r="V456" s="17"/>
    </row>
    <row r="457" spans="3:22" x14ac:dyDescent="0.25">
      <c r="C457" s="17"/>
      <c r="D457" s="17"/>
      <c r="E457" s="17"/>
      <c r="F457" s="17"/>
      <c r="G457" s="17"/>
      <c r="H457" s="17"/>
      <c r="J457" s="17"/>
      <c r="K457" s="17"/>
      <c r="M457" s="17"/>
      <c r="N457" s="17"/>
      <c r="P457" s="17"/>
      <c r="Q457" s="17"/>
      <c r="R457" s="17"/>
      <c r="S457" s="17"/>
      <c r="T457" s="17"/>
      <c r="U457" s="17"/>
      <c r="V457" s="17"/>
    </row>
    <row r="458" spans="3:22" x14ac:dyDescent="0.25">
      <c r="C458" s="17"/>
      <c r="D458" s="17"/>
      <c r="E458" s="17"/>
      <c r="F458" s="17"/>
      <c r="G458" s="17"/>
      <c r="H458" s="17"/>
      <c r="J458" s="17"/>
      <c r="K458" s="17"/>
      <c r="M458" s="17"/>
      <c r="N458" s="17"/>
      <c r="P458" s="17"/>
      <c r="Q458" s="17"/>
      <c r="R458" s="17"/>
      <c r="S458" s="17"/>
      <c r="T458" s="17"/>
      <c r="U458" s="17"/>
      <c r="V458" s="17"/>
    </row>
    <row r="459" spans="3:22" x14ac:dyDescent="0.25">
      <c r="C459" s="17"/>
      <c r="D459" s="17"/>
      <c r="E459" s="17"/>
      <c r="F459" s="17"/>
      <c r="G459" s="17"/>
      <c r="H459" s="17"/>
      <c r="J459" s="17"/>
      <c r="K459" s="17"/>
      <c r="M459" s="17"/>
      <c r="N459" s="17"/>
      <c r="P459" s="17"/>
      <c r="Q459" s="17"/>
      <c r="R459" s="17"/>
      <c r="S459" s="17"/>
      <c r="T459" s="17"/>
      <c r="U459" s="17"/>
      <c r="V459" s="17"/>
    </row>
    <row r="460" spans="3:22" x14ac:dyDescent="0.25">
      <c r="C460" s="17"/>
      <c r="D460" s="17"/>
      <c r="E460" s="17"/>
      <c r="F460" s="17"/>
      <c r="G460" s="17"/>
      <c r="H460" s="17"/>
      <c r="J460" s="17"/>
      <c r="K460" s="17"/>
      <c r="M460" s="17"/>
      <c r="N460" s="17"/>
      <c r="P460" s="17"/>
      <c r="Q460" s="17"/>
      <c r="R460" s="17"/>
      <c r="S460" s="17"/>
      <c r="T460" s="17"/>
      <c r="U460" s="17"/>
      <c r="V460" s="17"/>
    </row>
    <row r="461" spans="3:22" x14ac:dyDescent="0.25">
      <c r="C461" s="17"/>
      <c r="D461" s="17"/>
      <c r="E461" s="17"/>
      <c r="F461" s="17"/>
      <c r="G461" s="17"/>
      <c r="H461" s="17"/>
      <c r="J461" s="17"/>
      <c r="K461" s="17"/>
      <c r="M461" s="17"/>
      <c r="N461" s="17"/>
      <c r="P461" s="17"/>
      <c r="Q461" s="17"/>
      <c r="R461" s="17"/>
      <c r="S461" s="17"/>
      <c r="T461" s="17"/>
      <c r="U461" s="17"/>
      <c r="V461" s="17"/>
    </row>
    <row r="462" spans="3:22" x14ac:dyDescent="0.25">
      <c r="C462" s="17"/>
      <c r="D462" s="17"/>
      <c r="E462" s="17"/>
      <c r="F462" s="17"/>
      <c r="G462" s="17"/>
      <c r="H462" s="17"/>
      <c r="J462" s="17"/>
      <c r="K462" s="17"/>
      <c r="M462" s="17"/>
      <c r="N462" s="17"/>
      <c r="P462" s="17"/>
      <c r="Q462" s="17"/>
      <c r="R462" s="17"/>
      <c r="S462" s="17"/>
      <c r="T462" s="17"/>
      <c r="U462" s="17"/>
      <c r="V462" s="17"/>
    </row>
    <row r="463" spans="3:22" x14ac:dyDescent="0.25">
      <c r="C463" s="17"/>
      <c r="D463" s="17"/>
      <c r="E463" s="17"/>
      <c r="F463" s="17"/>
      <c r="G463" s="17"/>
      <c r="H463" s="17"/>
      <c r="J463" s="17"/>
      <c r="K463" s="17"/>
      <c r="M463" s="17"/>
      <c r="N463" s="17"/>
      <c r="P463" s="17"/>
      <c r="Q463" s="17"/>
      <c r="R463" s="17"/>
      <c r="S463" s="17"/>
      <c r="T463" s="17"/>
      <c r="U463" s="17"/>
      <c r="V463" s="17"/>
    </row>
    <row r="464" spans="3:22" x14ac:dyDescent="0.25">
      <c r="C464" s="17"/>
      <c r="D464" s="17"/>
      <c r="E464" s="17"/>
      <c r="F464" s="17"/>
      <c r="G464" s="17"/>
      <c r="H464" s="17"/>
      <c r="J464" s="17"/>
      <c r="K464" s="17"/>
      <c r="M464" s="17"/>
      <c r="N464" s="17"/>
      <c r="P464" s="17"/>
      <c r="Q464" s="17"/>
      <c r="R464" s="17"/>
      <c r="S464" s="17"/>
      <c r="T464" s="17"/>
      <c r="U464" s="17"/>
      <c r="V464" s="17"/>
    </row>
    <row r="465" spans="3:22" x14ac:dyDescent="0.25">
      <c r="C465" s="17"/>
      <c r="D465" s="17"/>
      <c r="E465" s="17"/>
      <c r="F465" s="17"/>
      <c r="G465" s="17"/>
      <c r="H465" s="17"/>
      <c r="J465" s="17"/>
      <c r="K465" s="17"/>
      <c r="M465" s="17"/>
      <c r="N465" s="17"/>
      <c r="P465" s="17"/>
      <c r="Q465" s="17"/>
      <c r="R465" s="17"/>
      <c r="S465" s="17"/>
      <c r="T465" s="17"/>
      <c r="U465" s="17"/>
      <c r="V465" s="17"/>
    </row>
    <row r="466" spans="3:22" x14ac:dyDescent="0.25">
      <c r="C466" s="17"/>
      <c r="D466" s="17"/>
      <c r="E466" s="17"/>
      <c r="F466" s="17"/>
      <c r="G466" s="17"/>
      <c r="H466" s="17"/>
      <c r="J466" s="17"/>
      <c r="K466" s="17"/>
      <c r="M466" s="17"/>
      <c r="N466" s="17"/>
      <c r="P466" s="17"/>
      <c r="Q466" s="17"/>
      <c r="R466" s="17"/>
      <c r="S466" s="17"/>
      <c r="T466" s="17"/>
      <c r="U466" s="17"/>
      <c r="V466" s="17"/>
    </row>
    <row r="467" spans="3:22" x14ac:dyDescent="0.25">
      <c r="C467" s="17"/>
      <c r="D467" s="17"/>
      <c r="E467" s="17"/>
      <c r="F467" s="17"/>
      <c r="G467" s="17"/>
      <c r="H467" s="17"/>
      <c r="J467" s="17"/>
      <c r="K467" s="17"/>
      <c r="M467" s="17"/>
      <c r="N467" s="17"/>
      <c r="P467" s="17"/>
      <c r="Q467" s="17"/>
      <c r="R467" s="17"/>
      <c r="S467" s="17"/>
      <c r="T467" s="17"/>
      <c r="U467" s="17"/>
      <c r="V467" s="17"/>
    </row>
    <row r="468" spans="3:22" x14ac:dyDescent="0.25">
      <c r="C468" s="17"/>
      <c r="D468" s="17"/>
      <c r="E468" s="17"/>
      <c r="F468" s="17"/>
      <c r="G468" s="17"/>
      <c r="H468" s="17"/>
      <c r="J468" s="17"/>
      <c r="K468" s="17"/>
      <c r="M468" s="17"/>
      <c r="N468" s="17"/>
      <c r="P468" s="17"/>
      <c r="Q468" s="17"/>
      <c r="R468" s="17"/>
      <c r="S468" s="17"/>
      <c r="T468" s="17"/>
      <c r="U468" s="17"/>
      <c r="V468" s="17"/>
    </row>
    <row r="469" spans="3:22" x14ac:dyDescent="0.25">
      <c r="C469" s="17"/>
      <c r="D469" s="17"/>
      <c r="E469" s="17"/>
      <c r="F469" s="17"/>
      <c r="G469" s="17"/>
      <c r="H469" s="17"/>
      <c r="J469" s="17"/>
      <c r="K469" s="17"/>
      <c r="M469" s="17"/>
      <c r="N469" s="17"/>
      <c r="P469" s="17"/>
      <c r="Q469" s="17"/>
      <c r="R469" s="17"/>
      <c r="S469" s="17"/>
      <c r="T469" s="17"/>
      <c r="U469" s="17"/>
      <c r="V469" s="17"/>
    </row>
    <row r="470" spans="3:22" x14ac:dyDescent="0.25">
      <c r="C470" s="17"/>
      <c r="D470" s="17"/>
      <c r="E470" s="17"/>
      <c r="F470" s="17"/>
      <c r="G470" s="17"/>
      <c r="H470" s="17"/>
      <c r="J470" s="17"/>
      <c r="K470" s="17"/>
      <c r="M470" s="17"/>
      <c r="N470" s="17"/>
      <c r="P470" s="17"/>
      <c r="Q470" s="17"/>
      <c r="R470" s="17"/>
      <c r="S470" s="17"/>
      <c r="T470" s="17"/>
      <c r="U470" s="17"/>
      <c r="V470" s="17"/>
    </row>
    <row r="471" spans="3:22" x14ac:dyDescent="0.25">
      <c r="C471" s="17"/>
      <c r="D471" s="17"/>
      <c r="E471" s="17"/>
      <c r="F471" s="17"/>
      <c r="G471" s="17"/>
      <c r="H471" s="17"/>
      <c r="J471" s="17"/>
      <c r="K471" s="17"/>
      <c r="M471" s="17"/>
      <c r="N471" s="17"/>
      <c r="P471" s="17"/>
      <c r="Q471" s="17"/>
      <c r="R471" s="17"/>
      <c r="S471" s="17"/>
      <c r="T471" s="17"/>
      <c r="U471" s="17"/>
      <c r="V471" s="17"/>
    </row>
    <row r="472" spans="3:22" x14ac:dyDescent="0.25">
      <c r="C472" s="17"/>
      <c r="D472" s="17"/>
      <c r="E472" s="17"/>
      <c r="F472" s="17"/>
      <c r="G472" s="17"/>
      <c r="H472" s="17"/>
      <c r="J472" s="17"/>
      <c r="K472" s="17"/>
      <c r="M472" s="17"/>
      <c r="N472" s="17"/>
      <c r="P472" s="17"/>
      <c r="Q472" s="17"/>
      <c r="R472" s="17"/>
      <c r="S472" s="17"/>
      <c r="T472" s="17"/>
      <c r="U472" s="17"/>
      <c r="V472" s="17"/>
    </row>
    <row r="473" spans="3:22" x14ac:dyDescent="0.25">
      <c r="C473" s="17"/>
      <c r="D473" s="17"/>
      <c r="E473" s="17"/>
      <c r="F473" s="17"/>
      <c r="G473" s="17"/>
      <c r="H473" s="17"/>
      <c r="J473" s="17"/>
      <c r="K473" s="17"/>
      <c r="M473" s="17"/>
      <c r="N473" s="17"/>
      <c r="P473" s="17"/>
      <c r="Q473" s="17"/>
      <c r="R473" s="17"/>
      <c r="S473" s="17"/>
      <c r="T473" s="17"/>
      <c r="U473" s="17"/>
      <c r="V473" s="17"/>
    </row>
    <row r="474" spans="3:22" x14ac:dyDescent="0.25">
      <c r="C474" s="17"/>
      <c r="D474" s="17"/>
      <c r="E474" s="17"/>
      <c r="F474" s="17"/>
      <c r="G474" s="17"/>
      <c r="H474" s="17"/>
      <c r="J474" s="17"/>
      <c r="K474" s="17"/>
      <c r="M474" s="17"/>
      <c r="N474" s="17"/>
      <c r="P474" s="17"/>
      <c r="Q474" s="17"/>
      <c r="R474" s="17"/>
      <c r="S474" s="17"/>
      <c r="T474" s="17"/>
      <c r="U474" s="17"/>
      <c r="V474" s="17"/>
    </row>
    <row r="475" spans="3:22" x14ac:dyDescent="0.25">
      <c r="C475" s="17"/>
      <c r="D475" s="17"/>
      <c r="E475" s="17"/>
      <c r="F475" s="17"/>
      <c r="G475" s="17"/>
      <c r="H475" s="17"/>
      <c r="J475" s="17"/>
      <c r="K475" s="17"/>
      <c r="M475" s="17"/>
      <c r="N475" s="17"/>
      <c r="P475" s="17"/>
      <c r="Q475" s="17"/>
      <c r="R475" s="17"/>
      <c r="S475" s="17"/>
      <c r="T475" s="17"/>
      <c r="U475" s="17"/>
      <c r="V475" s="17"/>
    </row>
    <row r="476" spans="3:22" x14ac:dyDescent="0.25">
      <c r="C476" s="17"/>
      <c r="D476" s="17"/>
      <c r="E476" s="17"/>
      <c r="F476" s="17"/>
      <c r="G476" s="17"/>
      <c r="H476" s="17"/>
      <c r="J476" s="17"/>
      <c r="K476" s="17"/>
      <c r="M476" s="17"/>
      <c r="N476" s="17"/>
      <c r="P476" s="17"/>
      <c r="Q476" s="17"/>
      <c r="R476" s="17"/>
      <c r="S476" s="17"/>
      <c r="T476" s="17"/>
      <c r="U476" s="17"/>
      <c r="V476" s="17"/>
    </row>
    <row r="477" spans="3:22" x14ac:dyDescent="0.25">
      <c r="C477" s="17"/>
      <c r="D477" s="17"/>
      <c r="E477" s="17"/>
      <c r="F477" s="17"/>
      <c r="G477" s="17"/>
      <c r="H477" s="17"/>
      <c r="J477" s="17"/>
      <c r="K477" s="17"/>
      <c r="M477" s="17"/>
      <c r="N477" s="17"/>
      <c r="P477" s="17"/>
      <c r="Q477" s="17"/>
      <c r="R477" s="17"/>
      <c r="S477" s="17"/>
      <c r="T477" s="17"/>
      <c r="U477" s="17"/>
      <c r="V477" s="17"/>
    </row>
    <row r="478" spans="3:22" x14ac:dyDescent="0.25">
      <c r="C478" s="17"/>
      <c r="D478" s="17"/>
      <c r="E478" s="17"/>
      <c r="F478" s="17"/>
      <c r="G478" s="17"/>
      <c r="H478" s="17"/>
      <c r="J478" s="17"/>
      <c r="K478" s="17"/>
      <c r="M478" s="17"/>
      <c r="N478" s="17"/>
      <c r="P478" s="17"/>
      <c r="Q478" s="17"/>
      <c r="R478" s="17"/>
      <c r="S478" s="17"/>
      <c r="T478" s="17"/>
      <c r="U478" s="17"/>
      <c r="V478" s="17"/>
    </row>
    <row r="479" spans="3:22" x14ac:dyDescent="0.25">
      <c r="C479" s="17"/>
      <c r="D479" s="17"/>
      <c r="E479" s="17"/>
      <c r="F479" s="17"/>
      <c r="G479" s="17"/>
      <c r="H479" s="17"/>
      <c r="J479" s="17"/>
      <c r="K479" s="17"/>
      <c r="M479" s="17"/>
      <c r="N479" s="17"/>
      <c r="P479" s="17"/>
      <c r="Q479" s="17"/>
      <c r="R479" s="17"/>
      <c r="S479" s="17"/>
      <c r="T479" s="17"/>
      <c r="U479" s="17"/>
      <c r="V479" s="17"/>
    </row>
    <row r="480" spans="3:22" x14ac:dyDescent="0.25">
      <c r="C480" s="17"/>
      <c r="D480" s="17"/>
      <c r="E480" s="17"/>
      <c r="F480" s="17"/>
      <c r="G480" s="17"/>
      <c r="H480" s="17"/>
      <c r="J480" s="17"/>
      <c r="K480" s="17"/>
      <c r="M480" s="17"/>
      <c r="N480" s="17"/>
      <c r="P480" s="17"/>
      <c r="Q480" s="17"/>
      <c r="R480" s="17"/>
      <c r="S480" s="17"/>
      <c r="T480" s="17"/>
      <c r="U480" s="17"/>
      <c r="V480" s="17"/>
    </row>
    <row r="481" spans="3:22" x14ac:dyDescent="0.25">
      <c r="C481" s="17"/>
      <c r="D481" s="17"/>
      <c r="E481" s="17"/>
      <c r="F481" s="17"/>
      <c r="G481" s="17"/>
      <c r="H481" s="17"/>
      <c r="J481" s="17"/>
      <c r="K481" s="17"/>
      <c r="M481" s="17"/>
      <c r="N481" s="17"/>
      <c r="P481" s="17"/>
      <c r="Q481" s="17"/>
      <c r="R481" s="17"/>
      <c r="S481" s="17"/>
      <c r="T481" s="17"/>
      <c r="U481" s="17"/>
      <c r="V481" s="17"/>
    </row>
    <row r="482" spans="3:22" x14ac:dyDescent="0.25">
      <c r="C482" s="17"/>
      <c r="D482" s="17"/>
      <c r="E482" s="17"/>
      <c r="F482" s="17"/>
      <c r="G482" s="17"/>
      <c r="H482" s="17"/>
      <c r="J482" s="17"/>
      <c r="K482" s="17"/>
      <c r="M482" s="17"/>
      <c r="N482" s="17"/>
      <c r="P482" s="17"/>
      <c r="Q482" s="17"/>
      <c r="R482" s="17"/>
      <c r="S482" s="17"/>
      <c r="T482" s="17"/>
      <c r="U482" s="17"/>
      <c r="V482" s="17"/>
    </row>
    <row r="483" spans="3:22" x14ac:dyDescent="0.25">
      <c r="C483" s="17"/>
      <c r="D483" s="17"/>
      <c r="E483" s="17"/>
      <c r="F483" s="17"/>
      <c r="G483" s="17"/>
      <c r="H483" s="17"/>
      <c r="J483" s="17"/>
      <c r="K483" s="17"/>
      <c r="M483" s="17"/>
      <c r="N483" s="17"/>
      <c r="P483" s="17"/>
      <c r="Q483" s="17"/>
      <c r="R483" s="17"/>
      <c r="S483" s="17"/>
      <c r="T483" s="17"/>
      <c r="U483" s="17"/>
      <c r="V483" s="17"/>
    </row>
    <row r="484" spans="3:22" x14ac:dyDescent="0.25">
      <c r="C484" s="17"/>
      <c r="D484" s="17"/>
      <c r="E484" s="17"/>
      <c r="F484" s="17"/>
      <c r="G484" s="17"/>
      <c r="H484" s="17"/>
      <c r="J484" s="17"/>
      <c r="K484" s="17"/>
      <c r="M484" s="17"/>
      <c r="N484" s="17"/>
      <c r="P484" s="17"/>
      <c r="Q484" s="17"/>
      <c r="R484" s="17"/>
      <c r="S484" s="17"/>
      <c r="T484" s="17"/>
      <c r="U484" s="17"/>
      <c r="V484" s="17"/>
    </row>
    <row r="485" spans="3:22" x14ac:dyDescent="0.25">
      <c r="C485" s="17"/>
      <c r="D485" s="17"/>
      <c r="E485" s="17"/>
      <c r="F485" s="17"/>
      <c r="G485" s="17"/>
      <c r="H485" s="17"/>
      <c r="J485" s="17"/>
      <c r="K485" s="17"/>
      <c r="M485" s="17"/>
      <c r="N485" s="17"/>
      <c r="P485" s="17"/>
      <c r="Q485" s="17"/>
      <c r="R485" s="17"/>
      <c r="S485" s="17"/>
      <c r="T485" s="17"/>
      <c r="U485" s="17"/>
      <c r="V485" s="17"/>
    </row>
    <row r="486" spans="3:22" x14ac:dyDescent="0.25">
      <c r="C486" s="17"/>
      <c r="D486" s="17"/>
      <c r="E486" s="17"/>
      <c r="F486" s="17"/>
      <c r="G486" s="17"/>
      <c r="H486" s="17"/>
      <c r="J486" s="17"/>
      <c r="K486" s="17"/>
      <c r="M486" s="17"/>
      <c r="N486" s="17"/>
      <c r="P486" s="17"/>
      <c r="Q486" s="17"/>
      <c r="R486" s="17"/>
      <c r="S486" s="17"/>
      <c r="T486" s="17"/>
      <c r="U486" s="17"/>
      <c r="V486" s="17"/>
    </row>
    <row r="487" spans="3:22" x14ac:dyDescent="0.25">
      <c r="C487" s="17"/>
      <c r="D487" s="17"/>
      <c r="E487" s="17"/>
      <c r="F487" s="17"/>
      <c r="G487" s="17"/>
      <c r="H487" s="17"/>
      <c r="J487" s="17"/>
      <c r="K487" s="17"/>
      <c r="M487" s="17"/>
      <c r="N487" s="17"/>
      <c r="P487" s="17"/>
      <c r="Q487" s="17"/>
      <c r="R487" s="17"/>
      <c r="S487" s="17"/>
      <c r="T487" s="17"/>
      <c r="U487" s="17"/>
      <c r="V487" s="17"/>
    </row>
    <row r="488" spans="3:22" x14ac:dyDescent="0.25">
      <c r="C488" s="17"/>
      <c r="D488" s="17"/>
      <c r="E488" s="17"/>
      <c r="F488" s="17"/>
      <c r="G488" s="17"/>
      <c r="H488" s="17"/>
      <c r="J488" s="17"/>
      <c r="K488" s="17"/>
      <c r="M488" s="17"/>
      <c r="N488" s="17"/>
      <c r="P488" s="17"/>
      <c r="Q488" s="17"/>
      <c r="R488" s="17"/>
      <c r="S488" s="17"/>
      <c r="T488" s="17"/>
      <c r="U488" s="17"/>
      <c r="V488" s="17"/>
    </row>
    <row r="489" spans="3:22" x14ac:dyDescent="0.25">
      <c r="C489" s="17"/>
      <c r="D489" s="17"/>
      <c r="E489" s="17"/>
      <c r="F489" s="17"/>
      <c r="G489" s="17"/>
      <c r="H489" s="17"/>
      <c r="J489" s="17"/>
      <c r="K489" s="17"/>
      <c r="M489" s="17"/>
      <c r="N489" s="17"/>
      <c r="P489" s="17"/>
      <c r="Q489" s="17"/>
      <c r="R489" s="17"/>
      <c r="S489" s="17"/>
      <c r="T489" s="17"/>
      <c r="U489" s="17"/>
      <c r="V489" s="17"/>
    </row>
    <row r="490" spans="3:22" x14ac:dyDescent="0.25">
      <c r="C490" s="17"/>
      <c r="D490" s="17"/>
      <c r="E490" s="17"/>
      <c r="F490" s="17"/>
      <c r="G490" s="17"/>
      <c r="H490" s="17"/>
      <c r="J490" s="17"/>
      <c r="K490" s="17"/>
      <c r="M490" s="17"/>
      <c r="N490" s="17"/>
      <c r="P490" s="17"/>
      <c r="Q490" s="17"/>
      <c r="R490" s="17"/>
      <c r="S490" s="17"/>
      <c r="T490" s="17"/>
      <c r="U490" s="17"/>
      <c r="V490" s="17"/>
    </row>
    <row r="491" spans="3:22" x14ac:dyDescent="0.25">
      <c r="C491" s="17"/>
      <c r="D491" s="17"/>
      <c r="E491" s="17"/>
      <c r="F491" s="17"/>
      <c r="G491" s="17"/>
      <c r="H491" s="17"/>
      <c r="J491" s="17"/>
      <c r="K491" s="17"/>
      <c r="M491" s="17"/>
      <c r="N491" s="17"/>
      <c r="P491" s="17"/>
      <c r="Q491" s="17"/>
      <c r="R491" s="17"/>
      <c r="S491" s="17"/>
      <c r="T491" s="17"/>
      <c r="U491" s="17"/>
      <c r="V491" s="17"/>
    </row>
    <row r="492" spans="3:22" x14ac:dyDescent="0.25">
      <c r="C492" s="17"/>
      <c r="D492" s="17"/>
      <c r="E492" s="17"/>
      <c r="F492" s="17"/>
      <c r="G492" s="17"/>
      <c r="H492" s="17"/>
      <c r="J492" s="17"/>
      <c r="K492" s="17"/>
      <c r="M492" s="17"/>
      <c r="N492" s="17"/>
      <c r="P492" s="17"/>
      <c r="Q492" s="17"/>
      <c r="R492" s="17"/>
      <c r="S492" s="17"/>
      <c r="T492" s="17"/>
      <c r="U492" s="17"/>
      <c r="V492" s="17"/>
    </row>
    <row r="493" spans="3:22" x14ac:dyDescent="0.25">
      <c r="C493" s="17"/>
      <c r="D493" s="17"/>
      <c r="E493" s="17"/>
      <c r="F493" s="17"/>
      <c r="G493" s="17"/>
      <c r="H493" s="17"/>
      <c r="J493" s="17"/>
      <c r="K493" s="17"/>
      <c r="M493" s="17"/>
      <c r="N493" s="17"/>
      <c r="P493" s="17"/>
      <c r="Q493" s="17"/>
      <c r="R493" s="17"/>
      <c r="S493" s="17"/>
      <c r="T493" s="17"/>
      <c r="U493" s="17"/>
      <c r="V493" s="17"/>
    </row>
    <row r="494" spans="3:22" x14ac:dyDescent="0.25">
      <c r="C494" s="17"/>
      <c r="D494" s="17"/>
      <c r="E494" s="17"/>
      <c r="F494" s="17"/>
      <c r="G494" s="17"/>
      <c r="H494" s="17"/>
      <c r="J494" s="17"/>
      <c r="K494" s="17"/>
      <c r="M494" s="17"/>
      <c r="N494" s="17"/>
      <c r="P494" s="17"/>
      <c r="Q494" s="17"/>
      <c r="R494" s="17"/>
      <c r="S494" s="17"/>
      <c r="T494" s="17"/>
      <c r="U494" s="17"/>
      <c r="V494" s="17"/>
    </row>
    <row r="495" spans="3:22" x14ac:dyDescent="0.25">
      <c r="C495" s="17"/>
      <c r="D495" s="17"/>
      <c r="E495" s="17"/>
      <c r="F495" s="17"/>
      <c r="G495" s="17"/>
      <c r="H495" s="17"/>
      <c r="J495" s="17"/>
      <c r="K495" s="17"/>
      <c r="M495" s="17"/>
      <c r="N495" s="17"/>
      <c r="P495" s="17"/>
      <c r="Q495" s="17"/>
      <c r="R495" s="17"/>
      <c r="S495" s="17"/>
      <c r="T495" s="17"/>
      <c r="U495" s="17"/>
      <c r="V495" s="17"/>
    </row>
    <row r="496" spans="3:22" x14ac:dyDescent="0.25">
      <c r="C496" s="17"/>
      <c r="D496" s="17"/>
      <c r="E496" s="17"/>
      <c r="F496" s="17"/>
      <c r="G496" s="17"/>
      <c r="H496" s="17"/>
      <c r="J496" s="17"/>
      <c r="K496" s="17"/>
      <c r="M496" s="17"/>
      <c r="N496" s="17"/>
      <c r="P496" s="17"/>
      <c r="Q496" s="17"/>
      <c r="R496" s="17"/>
      <c r="S496" s="17"/>
      <c r="T496" s="17"/>
      <c r="U496" s="17"/>
      <c r="V496" s="17"/>
    </row>
    <row r="497" spans="3:22" x14ac:dyDescent="0.25">
      <c r="C497" s="17"/>
      <c r="D497" s="17"/>
      <c r="E497" s="17"/>
      <c r="F497" s="17"/>
      <c r="G497" s="17"/>
      <c r="H497" s="17"/>
      <c r="J497" s="17"/>
      <c r="K497" s="17"/>
      <c r="M497" s="17"/>
      <c r="N497" s="17"/>
      <c r="P497" s="17"/>
      <c r="Q497" s="17"/>
      <c r="R497" s="17"/>
      <c r="S497" s="17"/>
      <c r="T497" s="17"/>
      <c r="U497" s="17"/>
      <c r="V497" s="17"/>
    </row>
    <row r="498" spans="3:22" x14ac:dyDescent="0.25">
      <c r="C498" s="17"/>
      <c r="D498" s="17"/>
      <c r="E498" s="17"/>
      <c r="F498" s="17"/>
      <c r="G498" s="17"/>
      <c r="H498" s="17"/>
      <c r="J498" s="17"/>
      <c r="K498" s="17"/>
      <c r="M498" s="17"/>
      <c r="N498" s="17"/>
      <c r="P498" s="17"/>
      <c r="Q498" s="17"/>
      <c r="R498" s="17"/>
      <c r="S498" s="17"/>
      <c r="T498" s="17"/>
      <c r="U498" s="17"/>
      <c r="V498" s="17"/>
    </row>
    <row r="499" spans="3:22" x14ac:dyDescent="0.25">
      <c r="C499" s="17"/>
      <c r="D499" s="17"/>
      <c r="E499" s="17"/>
      <c r="F499" s="17"/>
      <c r="G499" s="17"/>
      <c r="H499" s="17"/>
      <c r="J499" s="17"/>
      <c r="K499" s="17"/>
      <c r="M499" s="17"/>
      <c r="N499" s="17"/>
      <c r="P499" s="17"/>
      <c r="Q499" s="17"/>
      <c r="R499" s="17"/>
      <c r="S499" s="17"/>
      <c r="T499" s="17"/>
      <c r="U499" s="17"/>
      <c r="V499" s="17"/>
    </row>
    <row r="500" spans="3:22" x14ac:dyDescent="0.25">
      <c r="C500" s="17"/>
      <c r="D500" s="17"/>
      <c r="E500" s="17"/>
      <c r="F500" s="17"/>
      <c r="G500" s="17"/>
      <c r="H500" s="17"/>
      <c r="J500" s="17"/>
      <c r="K500" s="17"/>
      <c r="M500" s="17"/>
      <c r="N500" s="17"/>
      <c r="P500" s="17"/>
      <c r="Q500" s="17"/>
      <c r="R500" s="17"/>
      <c r="S500" s="17"/>
      <c r="T500" s="17"/>
      <c r="U500" s="17"/>
      <c r="V500" s="17"/>
    </row>
    <row r="501" spans="3:22" x14ac:dyDescent="0.25">
      <c r="C501" s="17"/>
      <c r="D501" s="17"/>
      <c r="E501" s="17"/>
      <c r="F501" s="17"/>
      <c r="G501" s="17"/>
      <c r="H501" s="17"/>
      <c r="J501" s="17"/>
      <c r="K501" s="17"/>
      <c r="M501" s="17"/>
      <c r="N501" s="17"/>
      <c r="P501" s="17"/>
      <c r="Q501" s="17"/>
      <c r="R501" s="17"/>
      <c r="S501" s="17"/>
      <c r="T501" s="17"/>
      <c r="U501" s="17"/>
      <c r="V501" s="17"/>
    </row>
    <row r="502" spans="3:22" x14ac:dyDescent="0.25">
      <c r="C502" s="17"/>
      <c r="D502" s="17"/>
      <c r="E502" s="17"/>
      <c r="F502" s="17"/>
      <c r="G502" s="17"/>
      <c r="H502" s="17"/>
      <c r="J502" s="17"/>
      <c r="K502" s="17"/>
      <c r="M502" s="17"/>
      <c r="N502" s="17"/>
      <c r="P502" s="17"/>
      <c r="Q502" s="17"/>
      <c r="R502" s="17"/>
      <c r="S502" s="17"/>
      <c r="T502" s="17"/>
      <c r="U502" s="17"/>
      <c r="V502" s="17"/>
    </row>
    <row r="503" spans="3:22" x14ac:dyDescent="0.25">
      <c r="C503" s="17"/>
      <c r="D503" s="17"/>
      <c r="E503" s="17"/>
      <c r="F503" s="17"/>
      <c r="G503" s="17"/>
      <c r="H503" s="17"/>
      <c r="J503" s="17"/>
      <c r="K503" s="17"/>
      <c r="M503" s="17"/>
      <c r="N503" s="17"/>
      <c r="P503" s="17"/>
      <c r="Q503" s="17"/>
      <c r="R503" s="17"/>
      <c r="S503" s="17"/>
      <c r="T503" s="17"/>
      <c r="U503" s="17"/>
      <c r="V503" s="17"/>
    </row>
    <row r="504" spans="3:22" x14ac:dyDescent="0.25">
      <c r="C504" s="17"/>
      <c r="D504" s="17"/>
      <c r="E504" s="17"/>
      <c r="F504" s="17"/>
      <c r="G504" s="17"/>
      <c r="H504" s="17"/>
      <c r="J504" s="17"/>
      <c r="K504" s="17"/>
      <c r="M504" s="17"/>
      <c r="N504" s="17"/>
      <c r="P504" s="17"/>
      <c r="Q504" s="17"/>
      <c r="R504" s="17"/>
      <c r="S504" s="17"/>
      <c r="T504" s="17"/>
      <c r="U504" s="17"/>
      <c r="V504" s="17"/>
    </row>
    <row r="505" spans="3:22" x14ac:dyDescent="0.25">
      <c r="C505" s="17"/>
      <c r="D505" s="17"/>
      <c r="E505" s="17"/>
      <c r="F505" s="17"/>
      <c r="G505" s="17"/>
      <c r="H505" s="17"/>
      <c r="J505" s="17"/>
      <c r="K505" s="17"/>
      <c r="M505" s="17"/>
      <c r="N505" s="17"/>
      <c r="P505" s="17"/>
      <c r="Q505" s="17"/>
      <c r="R505" s="17"/>
      <c r="S505" s="17"/>
      <c r="T505" s="17"/>
      <c r="U505" s="17"/>
      <c r="V505" s="17"/>
    </row>
    <row r="506" spans="3:22" x14ac:dyDescent="0.25">
      <c r="C506" s="17"/>
      <c r="D506" s="17"/>
      <c r="E506" s="17"/>
      <c r="F506" s="17"/>
      <c r="G506" s="17"/>
      <c r="H506" s="17"/>
      <c r="J506" s="17"/>
      <c r="K506" s="17"/>
      <c r="M506" s="17"/>
      <c r="N506" s="17"/>
      <c r="P506" s="17"/>
      <c r="Q506" s="17"/>
      <c r="R506" s="17"/>
      <c r="S506" s="17"/>
      <c r="T506" s="17"/>
      <c r="U506" s="17"/>
      <c r="V506" s="17"/>
    </row>
    <row r="507" spans="3:22" x14ac:dyDescent="0.25">
      <c r="C507" s="17"/>
      <c r="D507" s="17"/>
      <c r="E507" s="17"/>
      <c r="F507" s="17"/>
      <c r="G507" s="17"/>
      <c r="H507" s="17"/>
      <c r="J507" s="17"/>
      <c r="K507" s="17"/>
      <c r="M507" s="17"/>
      <c r="N507" s="17"/>
      <c r="P507" s="17"/>
      <c r="Q507" s="17"/>
      <c r="R507" s="17"/>
      <c r="S507" s="17"/>
      <c r="T507" s="17"/>
      <c r="U507" s="17"/>
      <c r="V507" s="17"/>
    </row>
    <row r="508" spans="3:22" x14ac:dyDescent="0.25">
      <c r="C508" s="17"/>
      <c r="D508" s="17"/>
      <c r="E508" s="17"/>
      <c r="F508" s="17"/>
      <c r="G508" s="17"/>
      <c r="H508" s="17"/>
      <c r="J508" s="17"/>
      <c r="K508" s="17"/>
      <c r="M508" s="17"/>
      <c r="N508" s="17"/>
      <c r="P508" s="17"/>
      <c r="Q508" s="17"/>
      <c r="R508" s="17"/>
      <c r="S508" s="17"/>
      <c r="T508" s="17"/>
      <c r="U508" s="17"/>
      <c r="V508" s="17"/>
    </row>
    <row r="509" spans="3:22" x14ac:dyDescent="0.25">
      <c r="C509" s="17"/>
      <c r="D509" s="17"/>
      <c r="E509" s="17"/>
      <c r="F509" s="17"/>
      <c r="G509" s="17"/>
      <c r="H509" s="17"/>
      <c r="J509" s="17"/>
      <c r="K509" s="17"/>
      <c r="M509" s="17"/>
      <c r="N509" s="17"/>
      <c r="P509" s="17"/>
      <c r="Q509" s="17"/>
      <c r="R509" s="17"/>
      <c r="S509" s="17"/>
      <c r="T509" s="17"/>
      <c r="U509" s="17"/>
      <c r="V509" s="17"/>
    </row>
    <row r="510" spans="3:22" x14ac:dyDescent="0.25">
      <c r="C510" s="17"/>
      <c r="D510" s="17"/>
      <c r="E510" s="17"/>
      <c r="F510" s="17"/>
      <c r="G510" s="17"/>
      <c r="H510" s="17"/>
      <c r="J510" s="17"/>
      <c r="K510" s="17"/>
      <c r="M510" s="17"/>
      <c r="N510" s="17"/>
      <c r="P510" s="17"/>
      <c r="Q510" s="17"/>
      <c r="R510" s="17"/>
      <c r="S510" s="17"/>
      <c r="T510" s="17"/>
      <c r="U510" s="17"/>
      <c r="V510" s="17"/>
    </row>
    <row r="511" spans="3:22" x14ac:dyDescent="0.25">
      <c r="C511" s="17"/>
      <c r="D511" s="17"/>
      <c r="E511" s="17"/>
      <c r="F511" s="17"/>
      <c r="G511" s="17"/>
      <c r="H511" s="17"/>
      <c r="J511" s="17"/>
      <c r="K511" s="17"/>
      <c r="M511" s="17"/>
      <c r="N511" s="17"/>
      <c r="P511" s="17"/>
      <c r="Q511" s="17"/>
      <c r="R511" s="17"/>
      <c r="S511" s="17"/>
      <c r="T511" s="17"/>
      <c r="U511" s="17"/>
      <c r="V511" s="17"/>
    </row>
    <row r="512" spans="3:22" x14ac:dyDescent="0.25">
      <c r="C512" s="17"/>
      <c r="D512" s="17"/>
      <c r="E512" s="17"/>
      <c r="F512" s="17"/>
      <c r="G512" s="17"/>
      <c r="H512" s="17"/>
      <c r="J512" s="17"/>
      <c r="K512" s="17"/>
      <c r="M512" s="17"/>
      <c r="N512" s="17"/>
      <c r="P512" s="17"/>
      <c r="Q512" s="17"/>
      <c r="R512" s="17"/>
      <c r="S512" s="17"/>
      <c r="T512" s="17"/>
      <c r="U512" s="17"/>
      <c r="V512" s="17"/>
    </row>
    <row r="513" spans="3:22" x14ac:dyDescent="0.25">
      <c r="C513" s="17"/>
      <c r="D513" s="17"/>
      <c r="E513" s="17"/>
      <c r="F513" s="17"/>
      <c r="G513" s="17"/>
      <c r="H513" s="17"/>
      <c r="J513" s="17"/>
      <c r="K513" s="17"/>
      <c r="M513" s="17"/>
      <c r="N513" s="17"/>
      <c r="P513" s="17"/>
      <c r="Q513" s="17"/>
      <c r="R513" s="17"/>
      <c r="S513" s="17"/>
      <c r="T513" s="17"/>
      <c r="U513" s="17"/>
      <c r="V513" s="17"/>
    </row>
    <row r="514" spans="3:22" x14ac:dyDescent="0.25">
      <c r="C514" s="17"/>
      <c r="D514" s="17"/>
      <c r="E514" s="17"/>
      <c r="F514" s="17"/>
      <c r="G514" s="17"/>
      <c r="H514" s="17"/>
      <c r="J514" s="17"/>
      <c r="K514" s="17"/>
      <c r="M514" s="17"/>
      <c r="N514" s="17"/>
      <c r="P514" s="17"/>
      <c r="Q514" s="17"/>
      <c r="R514" s="17"/>
      <c r="S514" s="17"/>
      <c r="T514" s="17"/>
      <c r="U514" s="17"/>
      <c r="V514" s="17"/>
    </row>
    <row r="515" spans="3:22" x14ac:dyDescent="0.25">
      <c r="C515" s="17"/>
      <c r="D515" s="17"/>
      <c r="E515" s="17"/>
      <c r="F515" s="17"/>
      <c r="G515" s="17"/>
      <c r="H515" s="17"/>
      <c r="J515" s="17"/>
      <c r="K515" s="17"/>
      <c r="M515" s="17"/>
      <c r="N515" s="17"/>
      <c r="P515" s="17"/>
      <c r="Q515" s="17"/>
      <c r="R515" s="17"/>
      <c r="S515" s="17"/>
      <c r="T515" s="17"/>
      <c r="U515" s="17"/>
      <c r="V515" s="17"/>
    </row>
    <row r="516" spans="3:22" x14ac:dyDescent="0.25">
      <c r="C516" s="17"/>
      <c r="D516" s="17"/>
      <c r="E516" s="17"/>
      <c r="F516" s="17"/>
      <c r="G516" s="17"/>
      <c r="H516" s="17"/>
      <c r="J516" s="17"/>
      <c r="K516" s="17"/>
      <c r="M516" s="17"/>
      <c r="N516" s="17"/>
      <c r="P516" s="17"/>
      <c r="Q516" s="17"/>
      <c r="R516" s="17"/>
      <c r="S516" s="17"/>
      <c r="T516" s="17"/>
      <c r="U516" s="17"/>
      <c r="V516" s="17"/>
    </row>
    <row r="517" spans="3:22" x14ac:dyDescent="0.25">
      <c r="C517" s="17"/>
      <c r="D517" s="17"/>
      <c r="E517" s="17"/>
      <c r="F517" s="17"/>
      <c r="G517" s="17"/>
      <c r="H517" s="17"/>
      <c r="J517" s="17"/>
      <c r="K517" s="17"/>
      <c r="M517" s="17"/>
      <c r="N517" s="17"/>
      <c r="P517" s="17"/>
      <c r="Q517" s="17"/>
      <c r="R517" s="17"/>
      <c r="S517" s="17"/>
      <c r="T517" s="17"/>
      <c r="U517" s="17"/>
      <c r="V517" s="17"/>
    </row>
    <row r="518" spans="3:22" x14ac:dyDescent="0.25">
      <c r="C518" s="17"/>
      <c r="D518" s="17"/>
      <c r="E518" s="17"/>
      <c r="F518" s="17"/>
      <c r="G518" s="17"/>
      <c r="H518" s="17"/>
      <c r="J518" s="17"/>
      <c r="K518" s="17"/>
      <c r="M518" s="17"/>
      <c r="N518" s="17"/>
      <c r="P518" s="17"/>
      <c r="Q518" s="17"/>
      <c r="R518" s="17"/>
      <c r="S518" s="17"/>
      <c r="T518" s="17"/>
      <c r="U518" s="17"/>
      <c r="V518" s="17"/>
    </row>
    <row r="519" spans="3:22" x14ac:dyDescent="0.25">
      <c r="C519" s="17"/>
      <c r="D519" s="17"/>
      <c r="E519" s="17"/>
      <c r="F519" s="17"/>
      <c r="G519" s="17"/>
      <c r="H519" s="17"/>
      <c r="J519" s="17"/>
      <c r="K519" s="17"/>
      <c r="M519" s="17"/>
      <c r="N519" s="17"/>
      <c r="P519" s="17"/>
      <c r="Q519" s="17"/>
      <c r="R519" s="17"/>
      <c r="S519" s="17"/>
      <c r="T519" s="17"/>
      <c r="U519" s="17"/>
      <c r="V519" s="17"/>
    </row>
    <row r="520" spans="3:22" x14ac:dyDescent="0.25">
      <c r="C520" s="17"/>
      <c r="D520" s="17"/>
      <c r="E520" s="17"/>
      <c r="F520" s="17"/>
      <c r="G520" s="17"/>
      <c r="H520" s="17"/>
      <c r="J520" s="17"/>
      <c r="K520" s="17"/>
      <c r="M520" s="17"/>
      <c r="N520" s="17"/>
      <c r="P520" s="17"/>
      <c r="Q520" s="17"/>
      <c r="R520" s="17"/>
      <c r="S520" s="17"/>
      <c r="T520" s="17"/>
      <c r="U520" s="17"/>
      <c r="V520" s="17"/>
    </row>
    <row r="521" spans="3:22" x14ac:dyDescent="0.25">
      <c r="C521" s="17"/>
      <c r="D521" s="17"/>
      <c r="E521" s="17"/>
      <c r="F521" s="17"/>
      <c r="G521" s="17"/>
      <c r="H521" s="17"/>
      <c r="J521" s="17"/>
      <c r="K521" s="17"/>
      <c r="M521" s="17"/>
      <c r="N521" s="17"/>
      <c r="P521" s="17"/>
      <c r="Q521" s="17"/>
      <c r="R521" s="17"/>
      <c r="S521" s="17"/>
      <c r="T521" s="17"/>
      <c r="U521" s="17"/>
      <c r="V521" s="17"/>
    </row>
    <row r="522" spans="3:22" x14ac:dyDescent="0.25">
      <c r="C522" s="17"/>
      <c r="D522" s="17"/>
      <c r="E522" s="17"/>
      <c r="F522" s="17"/>
      <c r="G522" s="17"/>
      <c r="H522" s="17"/>
      <c r="J522" s="17"/>
      <c r="K522" s="17"/>
      <c r="M522" s="17"/>
      <c r="N522" s="17"/>
      <c r="P522" s="17"/>
      <c r="Q522" s="17"/>
      <c r="R522" s="17"/>
      <c r="S522" s="17"/>
      <c r="T522" s="17"/>
      <c r="U522" s="17"/>
      <c r="V522" s="17"/>
    </row>
    <row r="523" spans="3:22" x14ac:dyDescent="0.25">
      <c r="C523" s="17"/>
      <c r="D523" s="17"/>
      <c r="E523" s="17"/>
      <c r="F523" s="17"/>
      <c r="G523" s="17"/>
      <c r="H523" s="17"/>
      <c r="J523" s="17"/>
      <c r="K523" s="17"/>
      <c r="M523" s="17"/>
      <c r="N523" s="17"/>
      <c r="P523" s="17"/>
      <c r="Q523" s="17"/>
      <c r="R523" s="17"/>
      <c r="S523" s="17"/>
      <c r="T523" s="17"/>
      <c r="U523" s="17"/>
      <c r="V523" s="17"/>
    </row>
    <row r="524" spans="3:22" x14ac:dyDescent="0.25">
      <c r="C524" s="17"/>
      <c r="D524" s="17"/>
      <c r="E524" s="17"/>
      <c r="F524" s="17"/>
      <c r="G524" s="17"/>
      <c r="H524" s="17"/>
      <c r="J524" s="17"/>
      <c r="K524" s="17"/>
      <c r="M524" s="17"/>
      <c r="N524" s="17"/>
      <c r="P524" s="17"/>
      <c r="Q524" s="17"/>
      <c r="R524" s="17"/>
      <c r="S524" s="17"/>
      <c r="T524" s="17"/>
      <c r="U524" s="17"/>
      <c r="V524" s="17"/>
    </row>
    <row r="525" spans="3:22" x14ac:dyDescent="0.25">
      <c r="C525" s="17"/>
      <c r="D525" s="17"/>
      <c r="E525" s="17"/>
      <c r="F525" s="17"/>
      <c r="G525" s="17"/>
      <c r="H525" s="17"/>
      <c r="J525" s="17"/>
      <c r="K525" s="17"/>
      <c r="M525" s="17"/>
      <c r="N525" s="17"/>
      <c r="P525" s="17"/>
      <c r="Q525" s="17"/>
      <c r="R525" s="17"/>
      <c r="S525" s="17"/>
      <c r="T525" s="17"/>
      <c r="U525" s="17"/>
      <c r="V525" s="17"/>
    </row>
    <row r="526" spans="3:22" x14ac:dyDescent="0.25">
      <c r="C526" s="17"/>
      <c r="D526" s="17"/>
      <c r="E526" s="17"/>
      <c r="F526" s="17"/>
      <c r="G526" s="17"/>
      <c r="H526" s="17"/>
      <c r="J526" s="17"/>
      <c r="K526" s="17"/>
      <c r="M526" s="17"/>
      <c r="N526" s="17"/>
      <c r="P526" s="17"/>
      <c r="Q526" s="17"/>
      <c r="R526" s="17"/>
      <c r="S526" s="17"/>
      <c r="T526" s="17"/>
      <c r="U526" s="17"/>
      <c r="V526" s="17"/>
    </row>
    <row r="527" spans="3:22" x14ac:dyDescent="0.25">
      <c r="C527" s="17"/>
      <c r="D527" s="17"/>
      <c r="E527" s="17"/>
      <c r="F527" s="17"/>
      <c r="G527" s="17"/>
      <c r="H527" s="17"/>
      <c r="J527" s="17"/>
      <c r="K527" s="17"/>
      <c r="M527" s="17"/>
      <c r="N527" s="17"/>
      <c r="P527" s="17"/>
      <c r="Q527" s="17"/>
      <c r="R527" s="17"/>
      <c r="S527" s="17"/>
      <c r="T527" s="17"/>
      <c r="U527" s="17"/>
      <c r="V527" s="17"/>
    </row>
    <row r="528" spans="3:22" x14ac:dyDescent="0.25">
      <c r="C528" s="17"/>
      <c r="D528" s="17"/>
      <c r="E528" s="17"/>
      <c r="F528" s="17"/>
      <c r="G528" s="17"/>
      <c r="H528" s="17"/>
      <c r="J528" s="17"/>
      <c r="K528" s="17"/>
      <c r="M528" s="17"/>
      <c r="N528" s="17"/>
      <c r="P528" s="17"/>
      <c r="Q528" s="17"/>
      <c r="R528" s="17"/>
      <c r="S528" s="17"/>
      <c r="T528" s="17"/>
      <c r="U528" s="17"/>
      <c r="V528" s="17"/>
    </row>
    <row r="529" spans="3:22" x14ac:dyDescent="0.25">
      <c r="C529" s="17"/>
      <c r="D529" s="17"/>
      <c r="E529" s="17"/>
      <c r="F529" s="17"/>
      <c r="G529" s="17"/>
      <c r="H529" s="17"/>
      <c r="J529" s="17"/>
      <c r="K529" s="17"/>
      <c r="M529" s="17"/>
      <c r="N529" s="17"/>
      <c r="P529" s="17"/>
      <c r="Q529" s="17"/>
      <c r="R529" s="17"/>
      <c r="S529" s="17"/>
      <c r="T529" s="17"/>
      <c r="U529" s="17"/>
      <c r="V529" s="17"/>
    </row>
    <row r="530" spans="3:22" x14ac:dyDescent="0.25">
      <c r="C530" s="17"/>
      <c r="D530" s="17"/>
      <c r="E530" s="17"/>
      <c r="F530" s="17"/>
      <c r="G530" s="17"/>
      <c r="H530" s="17"/>
      <c r="J530" s="17"/>
      <c r="K530" s="17"/>
      <c r="M530" s="17"/>
      <c r="N530" s="17"/>
      <c r="P530" s="17"/>
      <c r="Q530" s="17"/>
      <c r="R530" s="17"/>
      <c r="S530" s="17"/>
      <c r="T530" s="17"/>
      <c r="U530" s="17"/>
      <c r="V530" s="17"/>
    </row>
    <row r="531" spans="3:22" x14ac:dyDescent="0.25">
      <c r="C531" s="17"/>
      <c r="D531" s="17"/>
      <c r="E531" s="17"/>
      <c r="F531" s="17"/>
      <c r="G531" s="17"/>
      <c r="H531" s="17"/>
      <c r="J531" s="17"/>
      <c r="K531" s="17"/>
      <c r="M531" s="17"/>
      <c r="N531" s="17"/>
      <c r="P531" s="17"/>
      <c r="Q531" s="17"/>
      <c r="R531" s="17"/>
      <c r="S531" s="17"/>
      <c r="T531" s="17"/>
      <c r="U531" s="17"/>
      <c r="V531" s="17"/>
    </row>
    <row r="532" spans="3:22" x14ac:dyDescent="0.25">
      <c r="C532" s="17"/>
      <c r="D532" s="17"/>
      <c r="E532" s="17"/>
      <c r="F532" s="17"/>
      <c r="G532" s="17"/>
      <c r="H532" s="17"/>
      <c r="J532" s="17"/>
      <c r="K532" s="17"/>
      <c r="M532" s="17"/>
      <c r="N532" s="17"/>
      <c r="P532" s="17"/>
      <c r="Q532" s="17"/>
      <c r="R532" s="17"/>
      <c r="S532" s="17"/>
      <c r="T532" s="17"/>
      <c r="U532" s="17"/>
      <c r="V532" s="17"/>
    </row>
    <row r="533" spans="3:22" x14ac:dyDescent="0.25">
      <c r="C533" s="17"/>
      <c r="D533" s="17"/>
      <c r="E533" s="17"/>
      <c r="F533" s="17"/>
      <c r="G533" s="17"/>
      <c r="H533" s="17"/>
      <c r="J533" s="17"/>
      <c r="K533" s="17"/>
      <c r="M533" s="17"/>
      <c r="N533" s="17"/>
      <c r="P533" s="17"/>
      <c r="Q533" s="17"/>
      <c r="R533" s="17"/>
      <c r="S533" s="17"/>
      <c r="T533" s="17"/>
      <c r="U533" s="17"/>
      <c r="V533" s="17"/>
    </row>
    <row r="534" spans="3:22" x14ac:dyDescent="0.25">
      <c r="C534" s="17"/>
      <c r="D534" s="17"/>
      <c r="E534" s="17"/>
      <c r="F534" s="17"/>
      <c r="G534" s="17"/>
      <c r="H534" s="17"/>
      <c r="J534" s="17"/>
      <c r="K534" s="17"/>
      <c r="M534" s="17"/>
      <c r="N534" s="17"/>
      <c r="P534" s="17"/>
      <c r="Q534" s="17"/>
      <c r="R534" s="17"/>
      <c r="S534" s="17"/>
      <c r="T534" s="17"/>
      <c r="U534" s="17"/>
      <c r="V534" s="17"/>
    </row>
    <row r="535" spans="3:22" x14ac:dyDescent="0.25">
      <c r="C535" s="17"/>
      <c r="D535" s="17"/>
      <c r="E535" s="17"/>
      <c r="F535" s="17"/>
      <c r="G535" s="17"/>
      <c r="H535" s="17"/>
      <c r="J535" s="17"/>
      <c r="K535" s="17"/>
      <c r="M535" s="17"/>
      <c r="N535" s="17"/>
      <c r="P535" s="17"/>
      <c r="Q535" s="17"/>
      <c r="R535" s="17"/>
      <c r="S535" s="17"/>
      <c r="T535" s="17"/>
      <c r="U535" s="17"/>
      <c r="V535" s="17"/>
    </row>
    <row r="536" spans="3:22" x14ac:dyDescent="0.25">
      <c r="C536" s="17"/>
      <c r="D536" s="17"/>
      <c r="E536" s="17"/>
      <c r="F536" s="17"/>
      <c r="G536" s="17"/>
      <c r="H536" s="17"/>
      <c r="J536" s="17"/>
      <c r="K536" s="17"/>
      <c r="M536" s="17"/>
      <c r="N536" s="17"/>
      <c r="P536" s="17"/>
      <c r="Q536" s="17"/>
      <c r="R536" s="17"/>
      <c r="S536" s="17"/>
      <c r="T536" s="17"/>
      <c r="U536" s="17"/>
      <c r="V536" s="17"/>
    </row>
    <row r="537" spans="3:22" x14ac:dyDescent="0.25">
      <c r="C537" s="17"/>
      <c r="D537" s="17"/>
      <c r="E537" s="17"/>
      <c r="F537" s="17"/>
      <c r="G537" s="17"/>
      <c r="H537" s="17"/>
      <c r="J537" s="17"/>
      <c r="K537" s="17"/>
      <c r="M537" s="17"/>
      <c r="N537" s="17"/>
      <c r="P537" s="17"/>
      <c r="Q537" s="17"/>
      <c r="R537" s="17"/>
      <c r="S537" s="17"/>
      <c r="T537" s="17"/>
      <c r="U537" s="17"/>
      <c r="V537" s="17"/>
    </row>
    <row r="538" spans="3:22" x14ac:dyDescent="0.25">
      <c r="C538" s="17"/>
      <c r="D538" s="17"/>
      <c r="E538" s="17"/>
      <c r="F538" s="17"/>
      <c r="G538" s="17"/>
      <c r="H538" s="17"/>
      <c r="J538" s="17"/>
      <c r="K538" s="17"/>
      <c r="M538" s="17"/>
      <c r="N538" s="17"/>
      <c r="P538" s="17"/>
      <c r="Q538" s="17"/>
      <c r="R538" s="17"/>
      <c r="S538" s="17"/>
      <c r="T538" s="17"/>
      <c r="U538" s="17"/>
      <c r="V538" s="17"/>
    </row>
    <row r="539" spans="3:22" x14ac:dyDescent="0.25">
      <c r="C539" s="17"/>
      <c r="D539" s="17"/>
      <c r="E539" s="17"/>
      <c r="F539" s="17"/>
      <c r="G539" s="17"/>
      <c r="H539" s="17"/>
      <c r="J539" s="17"/>
      <c r="K539" s="17"/>
      <c r="M539" s="17"/>
      <c r="N539" s="17"/>
      <c r="P539" s="17"/>
      <c r="Q539" s="17"/>
      <c r="R539" s="17"/>
      <c r="S539" s="17"/>
      <c r="T539" s="17"/>
      <c r="U539" s="17"/>
      <c r="V539" s="17"/>
    </row>
    <row r="540" spans="3:22" x14ac:dyDescent="0.25">
      <c r="C540" s="17"/>
      <c r="D540" s="17"/>
      <c r="E540" s="17"/>
      <c r="F540" s="17"/>
      <c r="G540" s="17"/>
      <c r="H540" s="17"/>
      <c r="J540" s="17"/>
      <c r="K540" s="17"/>
      <c r="M540" s="17"/>
      <c r="N540" s="17"/>
      <c r="P540" s="17"/>
      <c r="Q540" s="17"/>
      <c r="R540" s="17"/>
      <c r="S540" s="17"/>
      <c r="T540" s="17"/>
      <c r="U540" s="17"/>
      <c r="V540" s="17"/>
    </row>
    <row r="541" spans="3:22" x14ac:dyDescent="0.25">
      <c r="C541" s="17"/>
      <c r="D541" s="17"/>
      <c r="E541" s="17"/>
      <c r="F541" s="17"/>
      <c r="G541" s="17"/>
      <c r="H541" s="17"/>
      <c r="J541" s="17"/>
      <c r="K541" s="17"/>
      <c r="M541" s="17"/>
      <c r="N541" s="17"/>
      <c r="P541" s="17"/>
      <c r="Q541" s="17"/>
      <c r="R541" s="17"/>
      <c r="S541" s="17"/>
      <c r="T541" s="17"/>
      <c r="U541" s="17"/>
      <c r="V541" s="17"/>
    </row>
    <row r="542" spans="3:22" x14ac:dyDescent="0.25">
      <c r="C542" s="17"/>
      <c r="D542" s="17"/>
      <c r="E542" s="17"/>
      <c r="F542" s="17"/>
      <c r="G542" s="17"/>
      <c r="H542" s="17"/>
      <c r="J542" s="17"/>
      <c r="K542" s="17"/>
      <c r="M542" s="17"/>
      <c r="N542" s="17"/>
      <c r="P542" s="17"/>
      <c r="Q542" s="17"/>
      <c r="R542" s="17"/>
      <c r="S542" s="17"/>
      <c r="T542" s="17"/>
      <c r="U542" s="17"/>
      <c r="V542" s="17"/>
    </row>
    <row r="543" spans="3:22" x14ac:dyDescent="0.25">
      <c r="C543" s="17"/>
      <c r="D543" s="17"/>
      <c r="E543" s="17"/>
      <c r="F543" s="17"/>
      <c r="G543" s="17"/>
      <c r="H543" s="17"/>
      <c r="J543" s="17"/>
      <c r="K543" s="17"/>
      <c r="M543" s="17"/>
      <c r="N543" s="17"/>
      <c r="P543" s="17"/>
      <c r="Q543" s="17"/>
      <c r="R543" s="17"/>
      <c r="S543" s="17"/>
      <c r="T543" s="17"/>
      <c r="U543" s="17"/>
      <c r="V543" s="17"/>
    </row>
    <row r="544" spans="3:22" x14ac:dyDescent="0.25">
      <c r="C544" s="17"/>
      <c r="D544" s="17"/>
      <c r="E544" s="17"/>
      <c r="F544" s="17"/>
      <c r="G544" s="17"/>
      <c r="H544" s="17"/>
      <c r="J544" s="17"/>
      <c r="K544" s="17"/>
      <c r="M544" s="17"/>
      <c r="N544" s="17"/>
      <c r="P544" s="17"/>
      <c r="Q544" s="17"/>
      <c r="R544" s="17"/>
      <c r="S544" s="17"/>
      <c r="T544" s="17"/>
      <c r="U544" s="17"/>
      <c r="V544" s="17"/>
    </row>
    <row r="545" spans="3:22" x14ac:dyDescent="0.25">
      <c r="C545" s="17"/>
      <c r="D545" s="17"/>
      <c r="E545" s="17"/>
      <c r="F545" s="17"/>
      <c r="G545" s="17"/>
      <c r="H545" s="17"/>
      <c r="J545" s="17"/>
      <c r="K545" s="17"/>
      <c r="M545" s="17"/>
      <c r="N545" s="17"/>
      <c r="P545" s="17"/>
      <c r="Q545" s="17"/>
      <c r="R545" s="17"/>
      <c r="S545" s="17"/>
      <c r="T545" s="17"/>
      <c r="U545" s="17"/>
      <c r="V545" s="17"/>
    </row>
    <row r="546" spans="3:22" x14ac:dyDescent="0.25">
      <c r="C546" s="17"/>
      <c r="D546" s="17"/>
      <c r="E546" s="17"/>
      <c r="F546" s="17"/>
      <c r="G546" s="17"/>
      <c r="H546" s="17"/>
      <c r="J546" s="17"/>
      <c r="K546" s="17"/>
      <c r="M546" s="17"/>
      <c r="N546" s="17"/>
      <c r="P546" s="17"/>
      <c r="Q546" s="17"/>
      <c r="R546" s="17"/>
      <c r="S546" s="17"/>
      <c r="T546" s="17"/>
      <c r="U546" s="17"/>
      <c r="V546" s="17"/>
    </row>
    <row r="547" spans="3:22" x14ac:dyDescent="0.25">
      <c r="C547" s="17"/>
      <c r="D547" s="17"/>
      <c r="E547" s="17"/>
      <c r="F547" s="17"/>
      <c r="G547" s="17"/>
      <c r="H547" s="17"/>
      <c r="J547" s="17"/>
      <c r="K547" s="17"/>
      <c r="M547" s="17"/>
      <c r="N547" s="17"/>
      <c r="P547" s="17"/>
      <c r="Q547" s="17"/>
      <c r="R547" s="17"/>
      <c r="S547" s="17"/>
      <c r="T547" s="17"/>
      <c r="U547" s="17"/>
      <c r="V547" s="17"/>
    </row>
    <row r="548" spans="3:22" x14ac:dyDescent="0.25">
      <c r="C548" s="17"/>
      <c r="D548" s="17"/>
      <c r="E548" s="17"/>
      <c r="F548" s="17"/>
      <c r="G548" s="17"/>
      <c r="H548" s="17"/>
      <c r="J548" s="17"/>
      <c r="K548" s="17"/>
      <c r="M548" s="17"/>
      <c r="N548" s="17"/>
      <c r="P548" s="17"/>
      <c r="Q548" s="17"/>
      <c r="R548" s="17"/>
      <c r="S548" s="17"/>
      <c r="T548" s="17"/>
      <c r="U548" s="17"/>
      <c r="V548" s="17"/>
    </row>
    <row r="549" spans="3:22" x14ac:dyDescent="0.25">
      <c r="C549" s="17"/>
      <c r="D549" s="17"/>
      <c r="E549" s="17"/>
      <c r="F549" s="17"/>
      <c r="G549" s="17"/>
      <c r="H549" s="17"/>
      <c r="J549" s="17"/>
      <c r="K549" s="17"/>
      <c r="M549" s="17"/>
      <c r="N549" s="17"/>
      <c r="P549" s="17"/>
      <c r="Q549" s="17"/>
      <c r="R549" s="17"/>
      <c r="S549" s="17"/>
      <c r="T549" s="17"/>
      <c r="U549" s="17"/>
      <c r="V549" s="17"/>
    </row>
    <row r="550" spans="3:22" x14ac:dyDescent="0.25">
      <c r="C550" s="17"/>
      <c r="D550" s="17"/>
      <c r="E550" s="17"/>
      <c r="F550" s="17"/>
      <c r="G550" s="17"/>
      <c r="H550" s="17"/>
      <c r="J550" s="17"/>
      <c r="K550" s="17"/>
      <c r="M550" s="17"/>
      <c r="N550" s="17"/>
      <c r="P550" s="17"/>
      <c r="Q550" s="17"/>
      <c r="R550" s="17"/>
      <c r="S550" s="17"/>
      <c r="T550" s="17"/>
      <c r="U550" s="17"/>
      <c r="V550" s="17"/>
    </row>
    <row r="551" spans="3:22" x14ac:dyDescent="0.25">
      <c r="C551" s="17"/>
      <c r="D551" s="17"/>
      <c r="E551" s="17"/>
      <c r="F551" s="17"/>
      <c r="G551" s="17"/>
      <c r="H551" s="17"/>
      <c r="J551" s="17"/>
      <c r="K551" s="17"/>
      <c r="M551" s="17"/>
      <c r="N551" s="17"/>
      <c r="P551" s="17"/>
      <c r="Q551" s="17"/>
      <c r="R551" s="17"/>
      <c r="S551" s="17"/>
      <c r="T551" s="17"/>
      <c r="U551" s="17"/>
      <c r="V551" s="17"/>
    </row>
    <row r="552" spans="3:22" x14ac:dyDescent="0.25">
      <c r="C552" s="17"/>
      <c r="D552" s="17"/>
      <c r="E552" s="17"/>
      <c r="F552" s="17"/>
      <c r="G552" s="17"/>
      <c r="H552" s="17"/>
      <c r="J552" s="17"/>
      <c r="K552" s="17"/>
      <c r="M552" s="17"/>
      <c r="N552" s="17"/>
      <c r="P552" s="17"/>
      <c r="Q552" s="17"/>
      <c r="R552" s="17"/>
      <c r="S552" s="17"/>
      <c r="T552" s="17"/>
      <c r="U552" s="17"/>
      <c r="V552" s="17"/>
    </row>
    <row r="553" spans="3:22" x14ac:dyDescent="0.25">
      <c r="C553" s="17"/>
      <c r="D553" s="17"/>
      <c r="E553" s="17"/>
      <c r="F553" s="17"/>
      <c r="G553" s="17"/>
      <c r="H553" s="17"/>
      <c r="J553" s="17"/>
      <c r="K553" s="17"/>
      <c r="M553" s="17"/>
      <c r="N553" s="17"/>
      <c r="P553" s="17"/>
      <c r="Q553" s="17"/>
      <c r="R553" s="17"/>
      <c r="S553" s="17"/>
      <c r="T553" s="17"/>
      <c r="U553" s="17"/>
      <c r="V553" s="17"/>
    </row>
    <row r="554" spans="3:22" x14ac:dyDescent="0.25">
      <c r="C554" s="17"/>
      <c r="D554" s="17"/>
      <c r="E554" s="17"/>
      <c r="F554" s="17"/>
      <c r="G554" s="17"/>
      <c r="H554" s="17"/>
      <c r="J554" s="17"/>
      <c r="K554" s="17"/>
      <c r="M554" s="17"/>
      <c r="N554" s="17"/>
      <c r="P554" s="17"/>
      <c r="Q554" s="17"/>
      <c r="R554" s="17"/>
      <c r="S554" s="17"/>
      <c r="T554" s="17"/>
      <c r="U554" s="17"/>
      <c r="V554" s="17"/>
    </row>
    <row r="555" spans="3:22" x14ac:dyDescent="0.25">
      <c r="C555" s="17"/>
      <c r="D555" s="17"/>
      <c r="E555" s="17"/>
      <c r="F555" s="17"/>
      <c r="G555" s="17"/>
      <c r="H555" s="17"/>
      <c r="J555" s="17"/>
      <c r="K555" s="17"/>
      <c r="M555" s="17"/>
      <c r="N555" s="17"/>
      <c r="P555" s="17"/>
      <c r="Q555" s="17"/>
      <c r="R555" s="17"/>
      <c r="S555" s="17"/>
      <c r="T555" s="17"/>
      <c r="U555" s="17"/>
      <c r="V555" s="17"/>
    </row>
    <row r="556" spans="3:22" x14ac:dyDescent="0.25">
      <c r="C556" s="17"/>
      <c r="D556" s="17"/>
      <c r="E556" s="17"/>
      <c r="F556" s="17"/>
      <c r="G556" s="17"/>
      <c r="H556" s="17"/>
      <c r="J556" s="17"/>
      <c r="K556" s="17"/>
      <c r="M556" s="17"/>
      <c r="N556" s="17"/>
      <c r="P556" s="17"/>
      <c r="Q556" s="17"/>
      <c r="R556" s="17"/>
      <c r="S556" s="17"/>
      <c r="T556" s="17"/>
      <c r="U556" s="17"/>
      <c r="V556" s="17"/>
    </row>
    <row r="557" spans="3:22" x14ac:dyDescent="0.25">
      <c r="C557" s="17"/>
      <c r="D557" s="17"/>
      <c r="E557" s="17"/>
      <c r="F557" s="17"/>
      <c r="G557" s="17"/>
      <c r="H557" s="17"/>
      <c r="J557" s="17"/>
      <c r="K557" s="17"/>
      <c r="M557" s="17"/>
      <c r="N557" s="17"/>
      <c r="P557" s="17"/>
      <c r="Q557" s="17"/>
      <c r="R557" s="17"/>
      <c r="S557" s="17"/>
      <c r="T557" s="17"/>
      <c r="U557" s="17"/>
      <c r="V557" s="17"/>
    </row>
    <row r="558" spans="3:22" x14ac:dyDescent="0.25">
      <c r="C558" s="17"/>
      <c r="D558" s="17"/>
      <c r="E558" s="17"/>
      <c r="F558" s="17"/>
      <c r="G558" s="17"/>
      <c r="H558" s="17"/>
      <c r="J558" s="17"/>
      <c r="K558" s="17"/>
      <c r="M558" s="17"/>
      <c r="N558" s="17"/>
      <c r="P558" s="17"/>
      <c r="Q558" s="17"/>
      <c r="R558" s="17"/>
      <c r="S558" s="17"/>
      <c r="T558" s="17"/>
      <c r="U558" s="17"/>
      <c r="V558" s="17"/>
    </row>
    <row r="559" spans="3:22" x14ac:dyDescent="0.25">
      <c r="C559" s="17"/>
      <c r="D559" s="17"/>
      <c r="E559" s="17"/>
      <c r="F559" s="17"/>
      <c r="G559" s="17"/>
      <c r="H559" s="17"/>
      <c r="J559" s="17"/>
      <c r="K559" s="17"/>
      <c r="M559" s="17"/>
      <c r="N559" s="17"/>
      <c r="P559" s="17"/>
      <c r="Q559" s="17"/>
      <c r="R559" s="17"/>
      <c r="S559" s="17"/>
      <c r="T559" s="17"/>
      <c r="U559" s="17"/>
      <c r="V559" s="17"/>
    </row>
    <row r="560" spans="3:22" x14ac:dyDescent="0.25">
      <c r="C560" s="17"/>
      <c r="D560" s="17"/>
      <c r="E560" s="17"/>
      <c r="F560" s="17"/>
      <c r="G560" s="17"/>
      <c r="H560" s="17"/>
      <c r="J560" s="17"/>
      <c r="K560" s="17"/>
      <c r="M560" s="17"/>
      <c r="N560" s="17"/>
      <c r="P560" s="17"/>
      <c r="Q560" s="17"/>
      <c r="R560" s="17"/>
      <c r="S560" s="17"/>
      <c r="T560" s="17"/>
      <c r="U560" s="17"/>
      <c r="V560" s="17"/>
    </row>
    <row r="561" spans="3:22" x14ac:dyDescent="0.25">
      <c r="C561" s="17"/>
      <c r="D561" s="17"/>
      <c r="E561" s="17"/>
      <c r="F561" s="17"/>
      <c r="G561" s="17"/>
      <c r="H561" s="17"/>
      <c r="J561" s="17"/>
      <c r="K561" s="17"/>
      <c r="M561" s="17"/>
      <c r="N561" s="17"/>
      <c r="P561" s="17"/>
      <c r="Q561" s="17"/>
      <c r="R561" s="17"/>
      <c r="S561" s="17"/>
      <c r="T561" s="17"/>
      <c r="U561" s="17"/>
      <c r="V561" s="17"/>
    </row>
    <row r="562" spans="3:22" x14ac:dyDescent="0.25">
      <c r="C562" s="17"/>
      <c r="D562" s="17"/>
      <c r="E562" s="17"/>
      <c r="F562" s="17"/>
      <c r="G562" s="17"/>
      <c r="H562" s="17"/>
      <c r="J562" s="17"/>
      <c r="K562" s="17"/>
      <c r="M562" s="17"/>
      <c r="N562" s="17"/>
      <c r="P562" s="17"/>
      <c r="Q562" s="17"/>
      <c r="R562" s="17"/>
      <c r="S562" s="17"/>
      <c r="T562" s="17"/>
      <c r="U562" s="17"/>
      <c r="V562" s="17"/>
    </row>
    <row r="563" spans="3:22" x14ac:dyDescent="0.25">
      <c r="C563" s="17"/>
      <c r="D563" s="17"/>
      <c r="E563" s="17"/>
      <c r="F563" s="17"/>
      <c r="G563" s="17"/>
      <c r="H563" s="17"/>
      <c r="J563" s="17"/>
      <c r="K563" s="17"/>
      <c r="M563" s="17"/>
      <c r="N563" s="17"/>
      <c r="P563" s="17"/>
      <c r="Q563" s="17"/>
      <c r="R563" s="17"/>
      <c r="S563" s="17"/>
      <c r="T563" s="17"/>
      <c r="U563" s="17"/>
      <c r="V563" s="17"/>
    </row>
    <row r="564" spans="3:22" x14ac:dyDescent="0.25">
      <c r="C564" s="17"/>
      <c r="D564" s="17"/>
      <c r="E564" s="17"/>
      <c r="F564" s="17"/>
      <c r="G564" s="17"/>
      <c r="H564" s="17"/>
      <c r="J564" s="17"/>
      <c r="K564" s="17"/>
      <c r="M564" s="17"/>
      <c r="N564" s="17"/>
      <c r="P564" s="17"/>
      <c r="Q564" s="17"/>
      <c r="R564" s="17"/>
      <c r="S564" s="17"/>
      <c r="T564" s="17"/>
      <c r="U564" s="17"/>
      <c r="V564" s="17"/>
    </row>
    <row r="565" spans="3:22" x14ac:dyDescent="0.25">
      <c r="C565" s="17"/>
      <c r="D565" s="17"/>
      <c r="E565" s="17"/>
      <c r="F565" s="17"/>
      <c r="G565" s="17"/>
      <c r="H565" s="17"/>
      <c r="J565" s="17"/>
      <c r="K565" s="17"/>
      <c r="M565" s="17"/>
      <c r="N565" s="17"/>
      <c r="P565" s="17"/>
      <c r="Q565" s="17"/>
      <c r="R565" s="17"/>
      <c r="S565" s="17"/>
      <c r="T565" s="17"/>
      <c r="U565" s="17"/>
      <c r="V565" s="17"/>
    </row>
    <row r="566" spans="3:22" x14ac:dyDescent="0.25">
      <c r="C566" s="17"/>
      <c r="D566" s="17"/>
      <c r="E566" s="17"/>
      <c r="F566" s="17"/>
      <c r="G566" s="17"/>
      <c r="H566" s="17"/>
      <c r="J566" s="17"/>
      <c r="K566" s="17"/>
      <c r="M566" s="17"/>
      <c r="N566" s="17"/>
      <c r="P566" s="17"/>
      <c r="Q566" s="17"/>
      <c r="R566" s="17"/>
      <c r="S566" s="17"/>
      <c r="T566" s="17"/>
      <c r="U566" s="17"/>
      <c r="V566" s="17"/>
    </row>
    <row r="567" spans="3:22" x14ac:dyDescent="0.25">
      <c r="C567" s="17"/>
      <c r="D567" s="17"/>
      <c r="E567" s="17"/>
      <c r="F567" s="17"/>
      <c r="G567" s="17"/>
      <c r="H567" s="17"/>
      <c r="J567" s="17"/>
      <c r="K567" s="17"/>
      <c r="M567" s="17"/>
      <c r="N567" s="17"/>
      <c r="P567" s="17"/>
      <c r="Q567" s="17"/>
      <c r="R567" s="17"/>
      <c r="S567" s="17"/>
      <c r="T567" s="17"/>
      <c r="U567" s="17"/>
      <c r="V567" s="17"/>
    </row>
    <row r="568" spans="3:22" x14ac:dyDescent="0.25">
      <c r="C568" s="17"/>
      <c r="D568" s="17"/>
      <c r="E568" s="17"/>
      <c r="F568" s="17"/>
      <c r="G568" s="17"/>
      <c r="H568" s="17"/>
      <c r="J568" s="17"/>
      <c r="K568" s="17"/>
      <c r="M568" s="17"/>
      <c r="N568" s="17"/>
      <c r="P568" s="17"/>
      <c r="Q568" s="17"/>
      <c r="R568" s="17"/>
      <c r="S568" s="17"/>
      <c r="T568" s="17"/>
      <c r="U568" s="17"/>
      <c r="V568" s="17"/>
    </row>
    <row r="569" spans="3:22" x14ac:dyDescent="0.25">
      <c r="C569" s="17"/>
      <c r="D569" s="17"/>
      <c r="E569" s="17"/>
      <c r="F569" s="17"/>
      <c r="G569" s="17"/>
      <c r="H569" s="17"/>
      <c r="J569" s="17"/>
      <c r="K569" s="17"/>
      <c r="M569" s="17"/>
      <c r="N569" s="17"/>
      <c r="P569" s="17"/>
      <c r="Q569" s="17"/>
      <c r="R569" s="17"/>
      <c r="S569" s="17"/>
      <c r="T569" s="17"/>
      <c r="U569" s="17"/>
      <c r="V569" s="17"/>
    </row>
    <row r="570" spans="3:22" x14ac:dyDescent="0.25">
      <c r="C570" s="17"/>
      <c r="D570" s="17"/>
      <c r="E570" s="17"/>
      <c r="F570" s="17"/>
      <c r="G570" s="17"/>
      <c r="H570" s="17"/>
      <c r="J570" s="17"/>
      <c r="K570" s="17"/>
      <c r="M570" s="17"/>
      <c r="N570" s="17"/>
      <c r="P570" s="17"/>
      <c r="Q570" s="17"/>
      <c r="R570" s="17"/>
      <c r="S570" s="17"/>
      <c r="T570" s="17"/>
      <c r="U570" s="17"/>
      <c r="V570" s="17"/>
    </row>
    <row r="571" spans="3:22" x14ac:dyDescent="0.25">
      <c r="C571" s="17"/>
      <c r="D571" s="17"/>
      <c r="E571" s="17"/>
      <c r="F571" s="17"/>
      <c r="G571" s="17"/>
      <c r="H571" s="17"/>
      <c r="J571" s="17"/>
      <c r="K571" s="17"/>
      <c r="M571" s="17"/>
      <c r="N571" s="17"/>
      <c r="P571" s="17"/>
      <c r="Q571" s="17"/>
      <c r="R571" s="17"/>
      <c r="S571" s="17"/>
      <c r="T571" s="17"/>
      <c r="U571" s="17"/>
      <c r="V571" s="17"/>
    </row>
    <row r="572" spans="3:22" x14ac:dyDescent="0.25">
      <c r="C572" s="17"/>
      <c r="D572" s="17"/>
      <c r="E572" s="17"/>
      <c r="F572" s="17"/>
      <c r="G572" s="17"/>
      <c r="H572" s="17"/>
      <c r="J572" s="17"/>
      <c r="K572" s="17"/>
      <c r="M572" s="17"/>
      <c r="N572" s="17"/>
      <c r="P572" s="17"/>
      <c r="Q572" s="17"/>
      <c r="R572" s="17"/>
      <c r="S572" s="17"/>
      <c r="T572" s="17"/>
      <c r="U572" s="17"/>
      <c r="V572" s="17"/>
    </row>
    <row r="573" spans="3:22" x14ac:dyDescent="0.25">
      <c r="C573" s="17"/>
      <c r="D573" s="17"/>
      <c r="E573" s="17"/>
      <c r="F573" s="17"/>
      <c r="G573" s="17"/>
      <c r="H573" s="17"/>
      <c r="J573" s="17"/>
      <c r="K573" s="17"/>
      <c r="M573" s="17"/>
      <c r="N573" s="17"/>
      <c r="P573" s="17"/>
      <c r="Q573" s="17"/>
      <c r="R573" s="17"/>
      <c r="S573" s="17"/>
      <c r="T573" s="17"/>
      <c r="U573" s="17"/>
      <c r="V573" s="17"/>
    </row>
    <row r="574" spans="3:22" x14ac:dyDescent="0.25">
      <c r="C574" s="17"/>
      <c r="D574" s="17"/>
      <c r="E574" s="17"/>
      <c r="F574" s="17"/>
      <c r="G574" s="17"/>
      <c r="H574" s="17"/>
      <c r="J574" s="17"/>
      <c r="K574" s="17"/>
      <c r="M574" s="17"/>
      <c r="N574" s="17"/>
      <c r="P574" s="17"/>
      <c r="Q574" s="17"/>
      <c r="R574" s="17"/>
      <c r="S574" s="17"/>
      <c r="T574" s="17"/>
      <c r="U574" s="17"/>
      <c r="V574" s="17"/>
    </row>
    <row r="575" spans="3:22" x14ac:dyDescent="0.25">
      <c r="C575" s="17"/>
      <c r="D575" s="17"/>
      <c r="E575" s="17"/>
      <c r="F575" s="17"/>
      <c r="G575" s="17"/>
      <c r="H575" s="17"/>
      <c r="J575" s="17"/>
      <c r="K575" s="17"/>
      <c r="M575" s="17"/>
      <c r="N575" s="17"/>
      <c r="P575" s="17"/>
      <c r="Q575" s="17"/>
      <c r="R575" s="17"/>
      <c r="S575" s="17"/>
      <c r="T575" s="17"/>
      <c r="U575" s="17"/>
      <c r="V575" s="17"/>
    </row>
    <row r="576" spans="3:22" x14ac:dyDescent="0.25">
      <c r="C576" s="17"/>
      <c r="D576" s="17"/>
      <c r="E576" s="17"/>
      <c r="F576" s="17"/>
      <c r="G576" s="17"/>
      <c r="H576" s="17"/>
      <c r="J576" s="17"/>
      <c r="K576" s="17"/>
      <c r="M576" s="17"/>
      <c r="N576" s="17"/>
      <c r="P576" s="17"/>
      <c r="Q576" s="17"/>
      <c r="R576" s="17"/>
      <c r="S576" s="17"/>
      <c r="T576" s="17"/>
      <c r="U576" s="17"/>
      <c r="V576" s="17"/>
    </row>
    <row r="577" spans="3:22" x14ac:dyDescent="0.25">
      <c r="C577" s="17"/>
      <c r="D577" s="17"/>
      <c r="E577" s="17"/>
      <c r="F577" s="17"/>
      <c r="G577" s="17"/>
      <c r="H577" s="17"/>
      <c r="J577" s="17"/>
      <c r="K577" s="17"/>
      <c r="M577" s="17"/>
      <c r="N577" s="17"/>
      <c r="P577" s="17"/>
      <c r="Q577" s="17"/>
      <c r="R577" s="17"/>
      <c r="S577" s="17"/>
      <c r="T577" s="17"/>
      <c r="U577" s="17"/>
      <c r="V577" s="17"/>
    </row>
    <row r="578" spans="3:22" x14ac:dyDescent="0.25">
      <c r="C578" s="17"/>
      <c r="D578" s="17"/>
      <c r="E578" s="17"/>
      <c r="F578" s="17"/>
      <c r="G578" s="17"/>
      <c r="H578" s="17"/>
      <c r="J578" s="17"/>
      <c r="K578" s="17"/>
      <c r="M578" s="17"/>
      <c r="N578" s="17"/>
      <c r="P578" s="17"/>
      <c r="Q578" s="17"/>
      <c r="R578" s="17"/>
      <c r="S578" s="17"/>
      <c r="T578" s="17"/>
      <c r="U578" s="17"/>
      <c r="V578" s="17"/>
    </row>
    <row r="579" spans="3:22" x14ac:dyDescent="0.25">
      <c r="C579" s="17"/>
      <c r="D579" s="17"/>
      <c r="E579" s="17"/>
      <c r="F579" s="17"/>
      <c r="G579" s="17"/>
      <c r="H579" s="17"/>
      <c r="J579" s="17"/>
      <c r="K579" s="17"/>
      <c r="M579" s="17"/>
      <c r="N579" s="17"/>
      <c r="P579" s="17"/>
      <c r="Q579" s="17"/>
      <c r="R579" s="17"/>
      <c r="S579" s="17"/>
      <c r="T579" s="17"/>
      <c r="U579" s="17"/>
      <c r="V579" s="17"/>
    </row>
    <row r="580" spans="3:22" x14ac:dyDescent="0.25">
      <c r="C580" s="17"/>
      <c r="D580" s="17"/>
      <c r="E580" s="17"/>
      <c r="F580" s="17"/>
      <c r="G580" s="17"/>
      <c r="H580" s="17"/>
      <c r="J580" s="17"/>
      <c r="K580" s="17"/>
      <c r="M580" s="17"/>
      <c r="N580" s="17"/>
      <c r="P580" s="17"/>
      <c r="Q580" s="17"/>
      <c r="R580" s="17"/>
      <c r="S580" s="17"/>
      <c r="T580" s="17"/>
      <c r="U580" s="17"/>
      <c r="V580" s="17"/>
    </row>
    <row r="581" spans="3:22" x14ac:dyDescent="0.25">
      <c r="C581" s="17"/>
      <c r="D581" s="17"/>
      <c r="E581" s="17"/>
      <c r="F581" s="17"/>
      <c r="G581" s="17"/>
      <c r="H581" s="17"/>
      <c r="J581" s="17"/>
      <c r="K581" s="17"/>
      <c r="M581" s="17"/>
      <c r="N581" s="17"/>
      <c r="P581" s="17"/>
      <c r="Q581" s="17"/>
      <c r="R581" s="17"/>
      <c r="S581" s="17"/>
      <c r="T581" s="17"/>
      <c r="U581" s="17"/>
      <c r="V581" s="17"/>
    </row>
    <row r="582" spans="3:22" x14ac:dyDescent="0.25">
      <c r="C582" s="17"/>
      <c r="D582" s="17"/>
      <c r="E582" s="17"/>
      <c r="F582" s="17"/>
      <c r="G582" s="17"/>
      <c r="H582" s="17"/>
      <c r="J582" s="17"/>
      <c r="K582" s="17"/>
      <c r="M582" s="17"/>
      <c r="N582" s="17"/>
      <c r="P582" s="17"/>
      <c r="Q582" s="17"/>
      <c r="R582" s="17"/>
      <c r="S582" s="17"/>
      <c r="T582" s="17"/>
      <c r="U582" s="17"/>
      <c r="V582" s="17"/>
    </row>
    <row r="583" spans="3:22" x14ac:dyDescent="0.25">
      <c r="C583" s="17"/>
      <c r="D583" s="17"/>
      <c r="E583" s="17"/>
      <c r="F583" s="17"/>
      <c r="G583" s="17"/>
      <c r="H583" s="17"/>
      <c r="J583" s="17"/>
      <c r="K583" s="17"/>
      <c r="M583" s="17"/>
      <c r="N583" s="17"/>
      <c r="P583" s="17"/>
      <c r="Q583" s="17"/>
      <c r="R583" s="17"/>
      <c r="S583" s="17"/>
      <c r="T583" s="17"/>
      <c r="U583" s="17"/>
      <c r="V583" s="17"/>
    </row>
    <row r="584" spans="3:22" x14ac:dyDescent="0.25">
      <c r="C584" s="17"/>
      <c r="D584" s="17"/>
      <c r="E584" s="17"/>
      <c r="F584" s="17"/>
      <c r="G584" s="17"/>
      <c r="H584" s="17"/>
      <c r="J584" s="17"/>
      <c r="K584" s="17"/>
      <c r="M584" s="17"/>
      <c r="N584" s="17"/>
      <c r="P584" s="17"/>
      <c r="Q584" s="17"/>
      <c r="R584" s="17"/>
      <c r="S584" s="17"/>
      <c r="T584" s="17"/>
      <c r="U584" s="17"/>
      <c r="V584" s="17"/>
    </row>
    <row r="585" spans="3:22" x14ac:dyDescent="0.25">
      <c r="C585" s="17"/>
      <c r="D585" s="17"/>
      <c r="E585" s="17"/>
      <c r="F585" s="17"/>
      <c r="G585" s="17"/>
      <c r="H585" s="17"/>
      <c r="J585" s="17"/>
      <c r="K585" s="17"/>
      <c r="M585" s="17"/>
      <c r="N585" s="17"/>
      <c r="P585" s="17"/>
      <c r="Q585" s="17"/>
      <c r="R585" s="17"/>
      <c r="S585" s="17"/>
      <c r="T585" s="17"/>
      <c r="U585" s="17"/>
      <c r="V585" s="17"/>
    </row>
    <row r="586" spans="3:22" x14ac:dyDescent="0.25">
      <c r="C586" s="17"/>
      <c r="D586" s="17"/>
      <c r="E586" s="17"/>
      <c r="F586" s="17"/>
      <c r="G586" s="17"/>
      <c r="H586" s="17"/>
      <c r="J586" s="17"/>
      <c r="K586" s="17"/>
      <c r="M586" s="17"/>
      <c r="N586" s="17"/>
      <c r="P586" s="17"/>
      <c r="Q586" s="17"/>
      <c r="R586" s="17"/>
      <c r="S586" s="17"/>
      <c r="T586" s="17"/>
      <c r="U586" s="17"/>
      <c r="V586" s="17"/>
    </row>
    <row r="587" spans="3:22" x14ac:dyDescent="0.25">
      <c r="C587" s="17"/>
      <c r="D587" s="17"/>
      <c r="E587" s="17"/>
      <c r="F587" s="17"/>
      <c r="G587" s="17"/>
      <c r="H587" s="17"/>
      <c r="J587" s="17"/>
      <c r="K587" s="17"/>
      <c r="M587" s="17"/>
      <c r="N587" s="17"/>
      <c r="P587" s="17"/>
      <c r="Q587" s="17"/>
      <c r="R587" s="17"/>
      <c r="S587" s="17"/>
      <c r="T587" s="17"/>
      <c r="U587" s="17"/>
      <c r="V587" s="17"/>
    </row>
    <row r="588" spans="3:22" x14ac:dyDescent="0.25">
      <c r="C588" s="17"/>
      <c r="D588" s="17"/>
      <c r="E588" s="17"/>
      <c r="F588" s="17"/>
      <c r="G588" s="17"/>
      <c r="H588" s="17"/>
      <c r="J588" s="17"/>
      <c r="K588" s="17"/>
      <c r="M588" s="17"/>
      <c r="N588" s="17"/>
      <c r="P588" s="17"/>
      <c r="Q588" s="17"/>
      <c r="R588" s="17"/>
      <c r="S588" s="17"/>
      <c r="T588" s="17"/>
      <c r="U588" s="17"/>
      <c r="V588" s="17"/>
    </row>
    <row r="589" spans="3:22" x14ac:dyDescent="0.25">
      <c r="C589" s="17"/>
      <c r="D589" s="17"/>
      <c r="E589" s="17"/>
      <c r="F589" s="17"/>
      <c r="G589" s="17"/>
      <c r="H589" s="17"/>
      <c r="J589" s="17"/>
      <c r="K589" s="17"/>
      <c r="M589" s="17"/>
      <c r="N589" s="17"/>
      <c r="P589" s="17"/>
      <c r="Q589" s="17"/>
      <c r="R589" s="17"/>
      <c r="S589" s="17"/>
      <c r="T589" s="17"/>
      <c r="U589" s="17"/>
      <c r="V589" s="17"/>
    </row>
    <row r="590" spans="3:22" x14ac:dyDescent="0.25">
      <c r="C590" s="17"/>
      <c r="D590" s="17"/>
      <c r="E590" s="17"/>
      <c r="F590" s="17"/>
      <c r="G590" s="17"/>
      <c r="H590" s="17"/>
      <c r="J590" s="17"/>
      <c r="K590" s="17"/>
      <c r="M590" s="17"/>
      <c r="N590" s="17"/>
      <c r="P590" s="17"/>
      <c r="Q590" s="17"/>
      <c r="R590" s="17"/>
      <c r="S590" s="17"/>
      <c r="T590" s="17"/>
      <c r="U590" s="17"/>
      <c r="V590" s="17"/>
    </row>
    <row r="591" spans="3:22" x14ac:dyDescent="0.25">
      <c r="C591" s="17"/>
      <c r="D591" s="17"/>
      <c r="E591" s="17"/>
      <c r="F591" s="17"/>
      <c r="G591" s="17"/>
      <c r="H591" s="17"/>
      <c r="J591" s="17"/>
      <c r="K591" s="17"/>
      <c r="M591" s="17"/>
      <c r="N591" s="17"/>
      <c r="P591" s="17"/>
      <c r="Q591" s="17"/>
      <c r="R591" s="17"/>
      <c r="S591" s="17"/>
      <c r="T591" s="17"/>
      <c r="U591" s="17"/>
      <c r="V591" s="17"/>
    </row>
    <row r="592" spans="3:22" x14ac:dyDescent="0.25">
      <c r="C592" s="17"/>
      <c r="D592" s="17"/>
      <c r="E592" s="17"/>
      <c r="F592" s="17"/>
      <c r="G592" s="17"/>
      <c r="H592" s="17"/>
      <c r="J592" s="17"/>
      <c r="K592" s="17"/>
      <c r="M592" s="17"/>
      <c r="N592" s="17"/>
      <c r="P592" s="17"/>
      <c r="Q592" s="17"/>
      <c r="R592" s="17"/>
      <c r="S592" s="17"/>
      <c r="T592" s="17"/>
      <c r="U592" s="17"/>
      <c r="V592" s="17"/>
    </row>
    <row r="593" spans="3:22" x14ac:dyDescent="0.25">
      <c r="C593" s="17"/>
      <c r="D593" s="17"/>
      <c r="E593" s="17"/>
      <c r="F593" s="17"/>
      <c r="G593" s="17"/>
      <c r="H593" s="17"/>
      <c r="J593" s="17"/>
      <c r="K593" s="17"/>
      <c r="M593" s="17"/>
      <c r="N593" s="17"/>
      <c r="P593" s="17"/>
      <c r="Q593" s="17"/>
      <c r="R593" s="17"/>
      <c r="S593" s="17"/>
      <c r="T593" s="17"/>
      <c r="U593" s="17"/>
      <c r="V593" s="17"/>
    </row>
    <row r="594" spans="3:22" x14ac:dyDescent="0.25">
      <c r="C594" s="17"/>
      <c r="D594" s="17"/>
      <c r="E594" s="17"/>
      <c r="F594" s="17"/>
      <c r="G594" s="17"/>
      <c r="H594" s="17"/>
      <c r="J594" s="17"/>
      <c r="K594" s="17"/>
      <c r="M594" s="17"/>
      <c r="N594" s="17"/>
      <c r="P594" s="17"/>
      <c r="Q594" s="17"/>
      <c r="R594" s="17"/>
      <c r="S594" s="17"/>
      <c r="T594" s="17"/>
      <c r="U594" s="17"/>
      <c r="V594" s="17"/>
    </row>
    <row r="595" spans="3:22" x14ac:dyDescent="0.25">
      <c r="C595" s="17"/>
      <c r="D595" s="17"/>
      <c r="E595" s="17"/>
      <c r="F595" s="17"/>
      <c r="G595" s="17"/>
      <c r="H595" s="17"/>
      <c r="J595" s="17"/>
      <c r="K595" s="17"/>
      <c r="M595" s="17"/>
      <c r="N595" s="17"/>
      <c r="P595" s="17"/>
      <c r="Q595" s="17"/>
      <c r="R595" s="17"/>
      <c r="S595" s="17"/>
      <c r="T595" s="17"/>
      <c r="U595" s="17"/>
      <c r="V595" s="17"/>
    </row>
    <row r="596" spans="3:22" x14ac:dyDescent="0.25">
      <c r="C596" s="17"/>
      <c r="D596" s="17"/>
      <c r="E596" s="17"/>
      <c r="F596" s="17"/>
      <c r="G596" s="17"/>
      <c r="H596" s="17"/>
      <c r="J596" s="17"/>
      <c r="K596" s="17"/>
      <c r="M596" s="17"/>
      <c r="N596" s="17"/>
      <c r="P596" s="17"/>
      <c r="Q596" s="17"/>
      <c r="R596" s="17"/>
      <c r="S596" s="17"/>
      <c r="T596" s="17"/>
      <c r="U596" s="17"/>
      <c r="V596" s="17"/>
    </row>
    <row r="597" spans="3:22" x14ac:dyDescent="0.25">
      <c r="C597" s="17"/>
      <c r="D597" s="17"/>
      <c r="E597" s="17"/>
      <c r="F597" s="17"/>
      <c r="G597" s="17"/>
      <c r="H597" s="17"/>
      <c r="J597" s="17"/>
      <c r="K597" s="17"/>
      <c r="M597" s="17"/>
      <c r="N597" s="17"/>
      <c r="P597" s="17"/>
      <c r="Q597" s="17"/>
      <c r="R597" s="17"/>
      <c r="S597" s="17"/>
      <c r="T597" s="17"/>
      <c r="U597" s="17"/>
      <c r="V597" s="17"/>
    </row>
    <row r="598" spans="3:22" x14ac:dyDescent="0.25">
      <c r="C598" s="17"/>
      <c r="D598" s="17"/>
      <c r="E598" s="17"/>
      <c r="F598" s="17"/>
      <c r="G598" s="17"/>
      <c r="H598" s="17"/>
      <c r="J598" s="17"/>
      <c r="K598" s="17"/>
      <c r="M598" s="17"/>
      <c r="N598" s="17"/>
      <c r="P598" s="17"/>
      <c r="Q598" s="17"/>
      <c r="R598" s="17"/>
      <c r="S598" s="17"/>
      <c r="T598" s="17"/>
      <c r="U598" s="17"/>
      <c r="V598" s="17"/>
    </row>
    <row r="599" spans="3:22" x14ac:dyDescent="0.25">
      <c r="C599" s="17"/>
      <c r="D599" s="17"/>
      <c r="E599" s="17"/>
      <c r="F599" s="17"/>
      <c r="G599" s="17"/>
      <c r="H599" s="17"/>
      <c r="J599" s="17"/>
      <c r="K599" s="17"/>
      <c r="M599" s="17"/>
      <c r="N599" s="17"/>
      <c r="P599" s="17"/>
      <c r="Q599" s="17"/>
      <c r="R599" s="17"/>
      <c r="S599" s="17"/>
      <c r="T599" s="17"/>
      <c r="U599" s="17"/>
      <c r="V599" s="17"/>
    </row>
    <row r="600" spans="3:22" x14ac:dyDescent="0.25">
      <c r="C600" s="17"/>
      <c r="D600" s="17"/>
      <c r="E600" s="17"/>
      <c r="F600" s="17"/>
      <c r="G600" s="17"/>
      <c r="H600" s="17"/>
      <c r="J600" s="17"/>
      <c r="K600" s="17"/>
      <c r="M600" s="17"/>
      <c r="N600" s="17"/>
      <c r="P600" s="17"/>
      <c r="Q600" s="17"/>
      <c r="R600" s="17"/>
      <c r="S600" s="17"/>
      <c r="T600" s="17"/>
      <c r="U600" s="17"/>
      <c r="V600" s="17"/>
    </row>
    <row r="601" spans="3:22" x14ac:dyDescent="0.25">
      <c r="C601" s="17"/>
      <c r="D601" s="17"/>
      <c r="E601" s="17"/>
      <c r="F601" s="17"/>
      <c r="G601" s="17"/>
      <c r="H601" s="17"/>
      <c r="J601" s="17"/>
      <c r="K601" s="17"/>
      <c r="M601" s="17"/>
      <c r="N601" s="17"/>
      <c r="P601" s="17"/>
      <c r="Q601" s="17"/>
      <c r="R601" s="17"/>
      <c r="S601" s="17"/>
      <c r="T601" s="17"/>
      <c r="U601" s="17"/>
      <c r="V601" s="17"/>
    </row>
    <row r="602" spans="3:22" x14ac:dyDescent="0.25">
      <c r="C602" s="17"/>
      <c r="D602" s="17"/>
      <c r="E602" s="17"/>
      <c r="F602" s="17"/>
      <c r="G602" s="17"/>
      <c r="H602" s="17"/>
      <c r="J602" s="17"/>
      <c r="K602" s="17"/>
      <c r="M602" s="17"/>
      <c r="N602" s="17"/>
      <c r="P602" s="17"/>
      <c r="Q602" s="17"/>
      <c r="R602" s="17"/>
      <c r="S602" s="17"/>
      <c r="T602" s="17"/>
      <c r="U602" s="17"/>
      <c r="V602" s="17"/>
    </row>
    <row r="603" spans="3:22" x14ac:dyDescent="0.25">
      <c r="C603" s="17"/>
      <c r="D603" s="17"/>
      <c r="E603" s="17"/>
      <c r="F603" s="17"/>
      <c r="G603" s="17"/>
      <c r="H603" s="17"/>
      <c r="J603" s="17"/>
      <c r="K603" s="17"/>
      <c r="M603" s="17"/>
      <c r="N603" s="17"/>
      <c r="P603" s="17"/>
      <c r="Q603" s="17"/>
      <c r="R603" s="17"/>
      <c r="S603" s="17"/>
      <c r="T603" s="17"/>
      <c r="U603" s="17"/>
      <c r="V603" s="17"/>
    </row>
    <row r="604" spans="3:22" x14ac:dyDescent="0.25">
      <c r="C604" s="17"/>
      <c r="D604" s="17"/>
      <c r="E604" s="17"/>
      <c r="F604" s="17"/>
      <c r="G604" s="17"/>
      <c r="H604" s="17"/>
      <c r="J604" s="17"/>
      <c r="K604" s="17"/>
      <c r="M604" s="17"/>
      <c r="N604" s="17"/>
      <c r="P604" s="17"/>
      <c r="Q604" s="17"/>
      <c r="R604" s="17"/>
      <c r="S604" s="17"/>
      <c r="T604" s="17"/>
      <c r="U604" s="17"/>
      <c r="V604" s="17"/>
    </row>
    <row r="605" spans="3:22" x14ac:dyDescent="0.25">
      <c r="C605" s="17"/>
      <c r="D605" s="17"/>
      <c r="E605" s="17"/>
      <c r="F605" s="17"/>
      <c r="G605" s="17"/>
      <c r="H605" s="17"/>
      <c r="J605" s="17"/>
      <c r="K605" s="17"/>
      <c r="M605" s="17"/>
      <c r="N605" s="17"/>
      <c r="P605" s="17"/>
      <c r="Q605" s="17"/>
      <c r="R605" s="17"/>
      <c r="S605" s="17"/>
      <c r="T605" s="17"/>
      <c r="U605" s="17"/>
      <c r="V605" s="17"/>
    </row>
    <row r="606" spans="3:22" x14ac:dyDescent="0.25">
      <c r="C606" s="17"/>
      <c r="D606" s="17"/>
      <c r="E606" s="17"/>
      <c r="F606" s="17"/>
      <c r="G606" s="17"/>
      <c r="H606" s="17"/>
      <c r="J606" s="17"/>
      <c r="K606" s="17"/>
      <c r="M606" s="17"/>
      <c r="N606" s="17"/>
      <c r="P606" s="17"/>
      <c r="Q606" s="17"/>
      <c r="R606" s="17"/>
      <c r="S606" s="17"/>
      <c r="T606" s="17"/>
      <c r="U606" s="17"/>
      <c r="V606" s="17"/>
    </row>
    <row r="607" spans="3:22" x14ac:dyDescent="0.25">
      <c r="C607" s="17"/>
      <c r="D607" s="17"/>
      <c r="E607" s="17"/>
      <c r="F607" s="17"/>
      <c r="G607" s="17"/>
      <c r="H607" s="17"/>
      <c r="J607" s="17"/>
      <c r="K607" s="17"/>
      <c r="M607" s="17"/>
      <c r="N607" s="17"/>
      <c r="P607" s="17"/>
      <c r="Q607" s="17"/>
      <c r="R607" s="17"/>
      <c r="S607" s="17"/>
      <c r="T607" s="17"/>
      <c r="U607" s="17"/>
      <c r="V607" s="17"/>
    </row>
    <row r="608" spans="3:22" x14ac:dyDescent="0.25">
      <c r="C608" s="17"/>
      <c r="D608" s="17"/>
      <c r="E608" s="17"/>
      <c r="F608" s="17"/>
      <c r="G608" s="17"/>
      <c r="H608" s="17"/>
      <c r="J608" s="17"/>
      <c r="K608" s="17"/>
      <c r="M608" s="17"/>
      <c r="N608" s="17"/>
      <c r="P608" s="17"/>
      <c r="Q608" s="17"/>
      <c r="R608" s="17"/>
      <c r="S608" s="17"/>
      <c r="T608" s="17"/>
      <c r="U608" s="17"/>
      <c r="V608" s="17"/>
    </row>
    <row r="609" spans="3:22" x14ac:dyDescent="0.25">
      <c r="C609" s="17"/>
      <c r="D609" s="17"/>
      <c r="E609" s="17"/>
      <c r="F609" s="17"/>
      <c r="G609" s="17"/>
      <c r="H609" s="17"/>
      <c r="J609" s="17"/>
      <c r="K609" s="17"/>
      <c r="M609" s="17"/>
      <c r="N609" s="17"/>
      <c r="P609" s="17"/>
      <c r="Q609" s="17"/>
      <c r="R609" s="17"/>
      <c r="S609" s="17"/>
      <c r="T609" s="17"/>
      <c r="U609" s="17"/>
      <c r="V609" s="17"/>
    </row>
    <row r="610" spans="3:22" x14ac:dyDescent="0.25">
      <c r="C610" s="17"/>
      <c r="D610" s="17"/>
      <c r="E610" s="17"/>
      <c r="F610" s="17"/>
      <c r="G610" s="17"/>
      <c r="H610" s="17"/>
      <c r="J610" s="17"/>
      <c r="K610" s="17"/>
      <c r="M610" s="17"/>
      <c r="N610" s="17"/>
      <c r="P610" s="17"/>
      <c r="Q610" s="17"/>
      <c r="R610" s="17"/>
      <c r="S610" s="17"/>
      <c r="T610" s="17"/>
      <c r="U610" s="17"/>
      <c r="V610" s="17"/>
    </row>
    <row r="611" spans="3:22" x14ac:dyDescent="0.25">
      <c r="C611" s="17"/>
      <c r="D611" s="17"/>
      <c r="E611" s="17"/>
      <c r="F611" s="17"/>
      <c r="G611" s="17"/>
      <c r="H611" s="17"/>
      <c r="J611" s="17"/>
      <c r="K611" s="17"/>
      <c r="M611" s="17"/>
      <c r="N611" s="17"/>
      <c r="P611" s="17"/>
      <c r="Q611" s="17"/>
      <c r="R611" s="17"/>
      <c r="S611" s="17"/>
      <c r="T611" s="17"/>
      <c r="U611" s="17"/>
      <c r="V611" s="17"/>
    </row>
    <row r="612" spans="3:22" x14ac:dyDescent="0.25">
      <c r="C612" s="17"/>
      <c r="D612" s="17"/>
      <c r="E612" s="17"/>
      <c r="F612" s="17"/>
      <c r="G612" s="17"/>
      <c r="H612" s="17"/>
      <c r="J612" s="17"/>
      <c r="K612" s="17"/>
      <c r="M612" s="17"/>
      <c r="N612" s="17"/>
      <c r="P612" s="17"/>
      <c r="Q612" s="17"/>
      <c r="R612" s="17"/>
      <c r="S612" s="17"/>
      <c r="T612" s="17"/>
      <c r="U612" s="17"/>
      <c r="V612" s="17"/>
    </row>
    <row r="613" spans="3:22" x14ac:dyDescent="0.25">
      <c r="C613" s="17"/>
      <c r="D613" s="17"/>
      <c r="E613" s="17"/>
      <c r="F613" s="17"/>
      <c r="G613" s="17"/>
      <c r="H613" s="17"/>
      <c r="J613" s="17"/>
      <c r="K613" s="17"/>
      <c r="M613" s="17"/>
      <c r="N613" s="17"/>
      <c r="P613" s="17"/>
      <c r="Q613" s="17"/>
      <c r="R613" s="17"/>
      <c r="S613" s="17"/>
      <c r="T613" s="17"/>
      <c r="U613" s="17"/>
      <c r="V613" s="17"/>
    </row>
    <row r="614" spans="3:22" x14ac:dyDescent="0.25">
      <c r="C614" s="17"/>
      <c r="D614" s="17"/>
      <c r="E614" s="17"/>
      <c r="F614" s="17"/>
      <c r="G614" s="17"/>
      <c r="H614" s="17"/>
      <c r="J614" s="17"/>
      <c r="K614" s="17"/>
      <c r="M614" s="17"/>
      <c r="N614" s="17"/>
      <c r="P614" s="17"/>
      <c r="Q614" s="17"/>
      <c r="R614" s="17"/>
      <c r="S614" s="17"/>
      <c r="T614" s="17"/>
      <c r="U614" s="17"/>
      <c r="V614" s="17"/>
    </row>
    <row r="615" spans="3:22" x14ac:dyDescent="0.25">
      <c r="C615" s="17"/>
      <c r="D615" s="17"/>
      <c r="E615" s="17"/>
      <c r="F615" s="17"/>
      <c r="G615" s="17"/>
      <c r="H615" s="17"/>
      <c r="J615" s="17"/>
      <c r="K615" s="17"/>
      <c r="M615" s="17"/>
      <c r="N615" s="17"/>
      <c r="P615" s="17"/>
      <c r="Q615" s="17"/>
      <c r="R615" s="17"/>
      <c r="S615" s="17"/>
      <c r="T615" s="17"/>
      <c r="U615" s="17"/>
      <c r="V615" s="17"/>
    </row>
    <row r="616" spans="3:22" x14ac:dyDescent="0.25">
      <c r="C616" s="17"/>
      <c r="D616" s="17"/>
      <c r="E616" s="17"/>
      <c r="F616" s="17"/>
      <c r="G616" s="17"/>
      <c r="H616" s="17"/>
      <c r="J616" s="17"/>
      <c r="K616" s="17"/>
      <c r="M616" s="17"/>
      <c r="N616" s="17"/>
      <c r="P616" s="17"/>
      <c r="Q616" s="17"/>
      <c r="R616" s="17"/>
      <c r="S616" s="17"/>
      <c r="T616" s="17"/>
      <c r="U616" s="17"/>
      <c r="V616" s="17"/>
    </row>
    <row r="617" spans="3:22" x14ac:dyDescent="0.25">
      <c r="C617" s="17"/>
      <c r="D617" s="17"/>
      <c r="E617" s="17"/>
      <c r="F617" s="17"/>
      <c r="G617" s="17"/>
      <c r="H617" s="17"/>
      <c r="J617" s="17"/>
      <c r="K617" s="17"/>
      <c r="M617" s="17"/>
      <c r="N617" s="17"/>
      <c r="P617" s="17"/>
      <c r="Q617" s="17"/>
      <c r="R617" s="17"/>
      <c r="S617" s="17"/>
      <c r="T617" s="17"/>
      <c r="U617" s="17"/>
      <c r="V617" s="17"/>
    </row>
    <row r="618" spans="3:22" x14ac:dyDescent="0.25">
      <c r="C618" s="17"/>
      <c r="D618" s="17"/>
      <c r="E618" s="17"/>
      <c r="F618" s="17"/>
      <c r="G618" s="17"/>
      <c r="H618" s="17"/>
      <c r="J618" s="17"/>
      <c r="K618" s="17"/>
      <c r="M618" s="17"/>
      <c r="N618" s="17"/>
      <c r="P618" s="17"/>
      <c r="Q618" s="17"/>
      <c r="R618" s="17"/>
      <c r="S618" s="17"/>
      <c r="T618" s="17"/>
      <c r="U618" s="17"/>
      <c r="V618" s="17"/>
    </row>
    <row r="619" spans="3:22" x14ac:dyDescent="0.25">
      <c r="C619" s="17"/>
      <c r="D619" s="17"/>
      <c r="E619" s="17"/>
      <c r="F619" s="17"/>
      <c r="G619" s="17"/>
      <c r="H619" s="17"/>
      <c r="J619" s="17"/>
      <c r="K619" s="17"/>
      <c r="M619" s="17"/>
      <c r="N619" s="17"/>
      <c r="P619" s="17"/>
      <c r="Q619" s="17"/>
      <c r="R619" s="17"/>
      <c r="S619" s="17"/>
      <c r="T619" s="17"/>
      <c r="U619" s="17"/>
      <c r="V619" s="17"/>
    </row>
    <row r="620" spans="3:22" x14ac:dyDescent="0.25">
      <c r="C620" s="17"/>
      <c r="D620" s="17"/>
      <c r="E620" s="17"/>
      <c r="F620" s="17"/>
      <c r="G620" s="17"/>
      <c r="H620" s="17"/>
      <c r="J620" s="17"/>
      <c r="K620" s="17"/>
      <c r="M620" s="17"/>
      <c r="N620" s="17"/>
      <c r="P620" s="17"/>
      <c r="Q620" s="17"/>
      <c r="R620" s="17"/>
      <c r="S620" s="17"/>
      <c r="T620" s="17"/>
      <c r="U620" s="17"/>
      <c r="V620" s="17"/>
    </row>
    <row r="621" spans="3:22" x14ac:dyDescent="0.25">
      <c r="C621" s="17"/>
      <c r="D621" s="17"/>
      <c r="E621" s="17"/>
      <c r="F621" s="17"/>
      <c r="G621" s="17"/>
      <c r="H621" s="17"/>
      <c r="J621" s="17"/>
      <c r="K621" s="17"/>
      <c r="M621" s="17"/>
      <c r="N621" s="17"/>
      <c r="P621" s="17"/>
      <c r="Q621" s="17"/>
      <c r="R621" s="17"/>
      <c r="S621" s="17"/>
      <c r="T621" s="17"/>
      <c r="U621" s="17"/>
      <c r="V621" s="17"/>
    </row>
    <row r="622" spans="3:22" x14ac:dyDescent="0.25">
      <c r="C622" s="17"/>
      <c r="D622" s="17"/>
      <c r="E622" s="17"/>
      <c r="F622" s="17"/>
      <c r="G622" s="17"/>
      <c r="H622" s="17"/>
      <c r="J622" s="17"/>
      <c r="K622" s="17"/>
      <c r="M622" s="17"/>
      <c r="N622" s="17"/>
      <c r="P622" s="17"/>
      <c r="Q622" s="17"/>
      <c r="R622" s="17"/>
      <c r="S622" s="17"/>
      <c r="T622" s="17"/>
      <c r="U622" s="17"/>
      <c r="V622" s="17"/>
    </row>
    <row r="623" spans="3:22" x14ac:dyDescent="0.25">
      <c r="C623" s="17"/>
      <c r="D623" s="17"/>
      <c r="E623" s="17"/>
      <c r="F623" s="17"/>
      <c r="G623" s="17"/>
      <c r="H623" s="17"/>
      <c r="J623" s="17"/>
      <c r="K623" s="17"/>
      <c r="M623" s="17"/>
      <c r="N623" s="17"/>
      <c r="P623" s="17"/>
      <c r="Q623" s="17"/>
      <c r="R623" s="17"/>
      <c r="S623" s="17"/>
      <c r="T623" s="17"/>
      <c r="U623" s="17"/>
      <c r="V623" s="17"/>
    </row>
    <row r="624" spans="3:22" x14ac:dyDescent="0.25">
      <c r="C624" s="17"/>
      <c r="D624" s="17"/>
      <c r="E624" s="17"/>
      <c r="F624" s="17"/>
      <c r="G624" s="17"/>
      <c r="H624" s="17"/>
      <c r="J624" s="17"/>
      <c r="K624" s="17"/>
      <c r="M624" s="17"/>
      <c r="N624" s="17"/>
      <c r="P624" s="17"/>
      <c r="Q624" s="17"/>
      <c r="R624" s="17"/>
      <c r="S624" s="17"/>
      <c r="T624" s="17"/>
      <c r="U624" s="17"/>
      <c r="V624" s="17"/>
    </row>
    <row r="625" spans="3:22" x14ac:dyDescent="0.25">
      <c r="C625" s="17"/>
      <c r="D625" s="17"/>
      <c r="E625" s="17"/>
      <c r="F625" s="17"/>
      <c r="G625" s="17"/>
      <c r="H625" s="17"/>
      <c r="J625" s="17"/>
      <c r="K625" s="17"/>
      <c r="M625" s="17"/>
      <c r="N625" s="17"/>
      <c r="P625" s="17"/>
      <c r="Q625" s="17"/>
      <c r="R625" s="17"/>
      <c r="S625" s="17"/>
      <c r="T625" s="17"/>
      <c r="U625" s="17"/>
      <c r="V625" s="17"/>
    </row>
    <row r="626" spans="3:22" x14ac:dyDescent="0.25">
      <c r="C626" s="17"/>
      <c r="D626" s="17"/>
      <c r="E626" s="17"/>
      <c r="F626" s="17"/>
      <c r="G626" s="17"/>
      <c r="H626" s="17"/>
      <c r="J626" s="17"/>
      <c r="K626" s="17"/>
      <c r="M626" s="17"/>
      <c r="N626" s="17"/>
      <c r="P626" s="17"/>
      <c r="Q626" s="17"/>
      <c r="R626" s="17"/>
      <c r="S626" s="17"/>
      <c r="T626" s="17"/>
      <c r="U626" s="17"/>
      <c r="V626" s="17"/>
    </row>
    <row r="627" spans="3:22" x14ac:dyDescent="0.25">
      <c r="C627" s="17"/>
      <c r="D627" s="17"/>
      <c r="E627" s="17"/>
      <c r="F627" s="17"/>
      <c r="G627" s="17"/>
      <c r="H627" s="17"/>
      <c r="J627" s="17"/>
      <c r="K627" s="17"/>
      <c r="M627" s="17"/>
      <c r="N627" s="17"/>
      <c r="P627" s="17"/>
      <c r="Q627" s="17"/>
      <c r="R627" s="17"/>
      <c r="S627" s="17"/>
      <c r="T627" s="17"/>
      <c r="U627" s="17"/>
      <c r="V627" s="17"/>
    </row>
    <row r="628" spans="3:22" x14ac:dyDescent="0.25">
      <c r="C628" s="17"/>
      <c r="D628" s="17"/>
      <c r="E628" s="17"/>
      <c r="F628" s="17"/>
      <c r="G628" s="17"/>
      <c r="H628" s="17"/>
      <c r="J628" s="17"/>
      <c r="K628" s="17"/>
      <c r="M628" s="17"/>
      <c r="N628" s="17"/>
      <c r="P628" s="17"/>
      <c r="Q628" s="17"/>
      <c r="R628" s="17"/>
      <c r="S628" s="17"/>
      <c r="T628" s="17"/>
      <c r="U628" s="17"/>
      <c r="V628" s="17"/>
    </row>
    <row r="629" spans="3:22" x14ac:dyDescent="0.25">
      <c r="C629" s="17"/>
      <c r="D629" s="17"/>
      <c r="E629" s="17"/>
      <c r="F629" s="17"/>
      <c r="G629" s="17"/>
      <c r="H629" s="17"/>
      <c r="J629" s="17"/>
      <c r="K629" s="17"/>
      <c r="M629" s="17"/>
      <c r="N629" s="17"/>
      <c r="P629" s="17"/>
      <c r="Q629" s="17"/>
      <c r="R629" s="17"/>
      <c r="S629" s="17"/>
      <c r="T629" s="17"/>
      <c r="U629" s="17"/>
      <c r="V629" s="17"/>
    </row>
    <row r="630" spans="3:22" x14ac:dyDescent="0.25">
      <c r="C630" s="17"/>
      <c r="D630" s="17"/>
      <c r="E630" s="17"/>
      <c r="F630" s="17"/>
      <c r="G630" s="17"/>
      <c r="H630" s="17"/>
      <c r="J630" s="17"/>
      <c r="K630" s="17"/>
      <c r="M630" s="17"/>
      <c r="N630" s="17"/>
      <c r="P630" s="17"/>
      <c r="Q630" s="17"/>
      <c r="R630" s="17"/>
      <c r="S630" s="17"/>
      <c r="T630" s="17"/>
      <c r="U630" s="17"/>
      <c r="V630" s="17"/>
    </row>
    <row r="631" spans="3:22" x14ac:dyDescent="0.25">
      <c r="C631" s="17"/>
      <c r="D631" s="17"/>
      <c r="E631" s="17"/>
      <c r="F631" s="17"/>
      <c r="G631" s="17"/>
      <c r="H631" s="17"/>
      <c r="J631" s="17"/>
      <c r="K631" s="17"/>
      <c r="M631" s="17"/>
      <c r="N631" s="17"/>
      <c r="P631" s="17"/>
      <c r="Q631" s="17"/>
      <c r="R631" s="17"/>
      <c r="S631" s="17"/>
      <c r="T631" s="17"/>
      <c r="U631" s="17"/>
      <c r="V631" s="17"/>
    </row>
    <row r="632" spans="3:22" x14ac:dyDescent="0.25">
      <c r="C632" s="17"/>
      <c r="D632" s="17"/>
      <c r="E632" s="17"/>
      <c r="F632" s="17"/>
      <c r="G632" s="17"/>
      <c r="H632" s="17"/>
      <c r="J632" s="17"/>
      <c r="K632" s="17"/>
      <c r="M632" s="17"/>
      <c r="N632" s="17"/>
      <c r="P632" s="17"/>
      <c r="Q632" s="17"/>
      <c r="R632" s="17"/>
      <c r="S632" s="17"/>
      <c r="T632" s="17"/>
      <c r="U632" s="17"/>
      <c r="V632" s="17"/>
    </row>
    <row r="633" spans="3:22" x14ac:dyDescent="0.25">
      <c r="C633" s="17"/>
      <c r="D633" s="17"/>
      <c r="E633" s="17"/>
      <c r="F633" s="17"/>
      <c r="G633" s="17"/>
      <c r="H633" s="17"/>
      <c r="J633" s="17"/>
      <c r="K633" s="17"/>
      <c r="M633" s="17"/>
      <c r="N633" s="17"/>
      <c r="P633" s="17"/>
      <c r="Q633" s="17"/>
      <c r="R633" s="17"/>
      <c r="S633" s="17"/>
      <c r="T633" s="17"/>
      <c r="U633" s="17"/>
      <c r="V633" s="17"/>
    </row>
    <row r="634" spans="3:22" x14ac:dyDescent="0.25">
      <c r="C634" s="17"/>
      <c r="D634" s="17"/>
      <c r="E634" s="17"/>
      <c r="F634" s="17"/>
      <c r="G634" s="17"/>
      <c r="H634" s="17"/>
      <c r="J634" s="17"/>
      <c r="K634" s="17"/>
      <c r="M634" s="17"/>
      <c r="N634" s="17"/>
      <c r="P634" s="17"/>
      <c r="Q634" s="17"/>
      <c r="R634" s="17"/>
      <c r="S634" s="17"/>
      <c r="T634" s="17"/>
      <c r="U634" s="17"/>
      <c r="V634" s="17"/>
    </row>
    <row r="635" spans="3:22" x14ac:dyDescent="0.25">
      <c r="C635" s="17"/>
      <c r="D635" s="17"/>
      <c r="E635" s="17"/>
      <c r="F635" s="17"/>
      <c r="G635" s="17"/>
      <c r="H635" s="17"/>
      <c r="J635" s="17"/>
      <c r="K635" s="17"/>
      <c r="M635" s="17"/>
      <c r="N635" s="17"/>
      <c r="P635" s="17"/>
      <c r="Q635" s="17"/>
      <c r="R635" s="17"/>
      <c r="S635" s="17"/>
      <c r="T635" s="17"/>
      <c r="U635" s="17"/>
      <c r="V635" s="17"/>
    </row>
    <row r="636" spans="3:22" x14ac:dyDescent="0.25">
      <c r="C636" s="17"/>
      <c r="D636" s="17"/>
      <c r="E636" s="17"/>
      <c r="F636" s="17"/>
      <c r="G636" s="17"/>
      <c r="H636" s="17"/>
      <c r="J636" s="17"/>
      <c r="K636" s="17"/>
      <c r="M636" s="17"/>
      <c r="N636" s="17"/>
      <c r="P636" s="17"/>
      <c r="Q636" s="17"/>
      <c r="R636" s="17"/>
      <c r="S636" s="17"/>
      <c r="T636" s="17"/>
      <c r="U636" s="17"/>
      <c r="V636" s="17"/>
    </row>
    <row r="637" spans="3:22" x14ac:dyDescent="0.25">
      <c r="C637" s="17"/>
      <c r="D637" s="17"/>
      <c r="E637" s="17"/>
      <c r="F637" s="17"/>
      <c r="G637" s="17"/>
      <c r="H637" s="17"/>
      <c r="J637" s="17"/>
      <c r="K637" s="17"/>
      <c r="M637" s="17"/>
      <c r="N637" s="17"/>
      <c r="P637" s="17"/>
      <c r="Q637" s="17"/>
      <c r="R637" s="17"/>
      <c r="S637" s="17"/>
      <c r="T637" s="17"/>
      <c r="U637" s="17"/>
      <c r="V637" s="17"/>
    </row>
    <row r="638" spans="3:22" x14ac:dyDescent="0.25">
      <c r="C638" s="17"/>
      <c r="D638" s="17"/>
      <c r="E638" s="17"/>
      <c r="F638" s="17"/>
      <c r="G638" s="17"/>
      <c r="H638" s="17"/>
      <c r="J638" s="17"/>
      <c r="K638" s="17"/>
      <c r="M638" s="17"/>
      <c r="N638" s="17"/>
      <c r="P638" s="17"/>
      <c r="Q638" s="17"/>
      <c r="R638" s="17"/>
      <c r="S638" s="17"/>
      <c r="T638" s="17"/>
      <c r="U638" s="17"/>
      <c r="V638" s="17"/>
    </row>
    <row r="639" spans="3:22" x14ac:dyDescent="0.25">
      <c r="C639" s="17"/>
      <c r="D639" s="17"/>
      <c r="E639" s="17"/>
      <c r="F639" s="17"/>
      <c r="G639" s="17"/>
      <c r="H639" s="17"/>
      <c r="J639" s="17"/>
      <c r="K639" s="17"/>
      <c r="M639" s="17"/>
      <c r="N639" s="17"/>
      <c r="P639" s="17"/>
      <c r="Q639" s="17"/>
      <c r="R639" s="17"/>
      <c r="S639" s="17"/>
      <c r="T639" s="17"/>
      <c r="U639" s="17"/>
      <c r="V639" s="17"/>
    </row>
    <row r="640" spans="3:22" x14ac:dyDescent="0.25">
      <c r="C640" s="17"/>
      <c r="D640" s="17"/>
      <c r="E640" s="17"/>
      <c r="F640" s="17"/>
      <c r="G640" s="17"/>
      <c r="H640" s="17"/>
      <c r="J640" s="17"/>
      <c r="K640" s="17"/>
      <c r="M640" s="17"/>
      <c r="N640" s="17"/>
      <c r="P640" s="17"/>
      <c r="Q640" s="17"/>
      <c r="R640" s="17"/>
      <c r="S640" s="17"/>
      <c r="T640" s="17"/>
      <c r="U640" s="17"/>
      <c r="V640" s="17"/>
    </row>
    <row r="641" spans="3:22" x14ac:dyDescent="0.25">
      <c r="C641" s="17"/>
      <c r="D641" s="17"/>
      <c r="E641" s="17"/>
      <c r="F641" s="17"/>
      <c r="G641" s="17"/>
      <c r="H641" s="17"/>
      <c r="J641" s="17"/>
      <c r="K641" s="17"/>
      <c r="M641" s="17"/>
      <c r="N641" s="17"/>
      <c r="P641" s="17"/>
      <c r="Q641" s="17"/>
      <c r="R641" s="17"/>
      <c r="S641" s="17"/>
      <c r="T641" s="17"/>
      <c r="U641" s="17"/>
      <c r="V641" s="17"/>
    </row>
    <row r="642" spans="3:22" x14ac:dyDescent="0.25">
      <c r="C642" s="17"/>
      <c r="D642" s="17"/>
      <c r="E642" s="17"/>
      <c r="F642" s="17"/>
      <c r="G642" s="17"/>
      <c r="H642" s="17"/>
      <c r="J642" s="17"/>
      <c r="K642" s="17"/>
      <c r="M642" s="17"/>
      <c r="N642" s="17"/>
      <c r="P642" s="17"/>
      <c r="Q642" s="17"/>
      <c r="R642" s="17"/>
      <c r="S642" s="17"/>
      <c r="T642" s="17"/>
      <c r="U642" s="17"/>
      <c r="V642" s="17"/>
    </row>
    <row r="643" spans="3:22" x14ac:dyDescent="0.25">
      <c r="C643" s="17"/>
      <c r="D643" s="17"/>
      <c r="E643" s="17"/>
      <c r="F643" s="17"/>
      <c r="G643" s="17"/>
      <c r="H643" s="17"/>
      <c r="J643" s="17"/>
      <c r="K643" s="17"/>
      <c r="M643" s="17"/>
      <c r="N643" s="17"/>
      <c r="P643" s="17"/>
      <c r="Q643" s="17"/>
      <c r="R643" s="17"/>
      <c r="S643" s="17"/>
      <c r="T643" s="17"/>
      <c r="U643" s="17"/>
      <c r="V643" s="17"/>
    </row>
    <row r="644" spans="3:22" x14ac:dyDescent="0.25">
      <c r="C644" s="17"/>
      <c r="D644" s="17"/>
      <c r="E644" s="17"/>
      <c r="F644" s="17"/>
      <c r="G644" s="17"/>
      <c r="H644" s="17"/>
      <c r="J644" s="17"/>
      <c r="K644" s="17"/>
      <c r="M644" s="17"/>
      <c r="N644" s="17"/>
      <c r="P644" s="17"/>
      <c r="Q644" s="17"/>
      <c r="R644" s="17"/>
      <c r="S644" s="17"/>
      <c r="T644" s="17"/>
      <c r="U644" s="17"/>
      <c r="V644" s="17"/>
    </row>
    <row r="645" spans="3:22" x14ac:dyDescent="0.25">
      <c r="C645" s="17"/>
      <c r="D645" s="17"/>
      <c r="E645" s="17"/>
      <c r="F645" s="17"/>
      <c r="G645" s="17"/>
      <c r="H645" s="17"/>
      <c r="J645" s="17"/>
      <c r="K645" s="17"/>
      <c r="M645" s="17"/>
      <c r="N645" s="17"/>
      <c r="P645" s="17"/>
      <c r="Q645" s="17"/>
      <c r="R645" s="17"/>
      <c r="S645" s="17"/>
      <c r="T645" s="17"/>
      <c r="U645" s="17"/>
      <c r="V645" s="17"/>
    </row>
    <row r="646" spans="3:22" x14ac:dyDescent="0.25">
      <c r="C646" s="17"/>
      <c r="D646" s="17"/>
      <c r="E646" s="17"/>
      <c r="F646" s="17"/>
      <c r="G646" s="17"/>
      <c r="H646" s="17"/>
      <c r="J646" s="17"/>
      <c r="K646" s="17"/>
      <c r="M646" s="17"/>
      <c r="N646" s="17"/>
      <c r="P646" s="17"/>
      <c r="Q646" s="17"/>
      <c r="R646" s="17"/>
      <c r="S646" s="17"/>
      <c r="T646" s="17"/>
      <c r="U646" s="17"/>
      <c r="V646" s="17"/>
    </row>
    <row r="647" spans="3:22" x14ac:dyDescent="0.25">
      <c r="C647" s="17"/>
      <c r="D647" s="17"/>
      <c r="E647" s="17"/>
      <c r="F647" s="17"/>
      <c r="G647" s="17"/>
      <c r="H647" s="17"/>
      <c r="J647" s="17"/>
      <c r="K647" s="17"/>
      <c r="M647" s="17"/>
      <c r="N647" s="17"/>
      <c r="P647" s="17"/>
      <c r="Q647" s="17"/>
      <c r="R647" s="17"/>
      <c r="S647" s="17"/>
      <c r="T647" s="17"/>
      <c r="U647" s="17"/>
      <c r="V647" s="17"/>
    </row>
    <row r="648" spans="3:22" x14ac:dyDescent="0.25">
      <c r="C648" s="17"/>
      <c r="D648" s="17"/>
      <c r="E648" s="17"/>
      <c r="F648" s="17"/>
      <c r="G648" s="17"/>
      <c r="H648" s="17"/>
      <c r="J648" s="17"/>
      <c r="K648" s="17"/>
      <c r="M648" s="17"/>
      <c r="N648" s="17"/>
      <c r="P648" s="17"/>
      <c r="Q648" s="17"/>
      <c r="R648" s="17"/>
      <c r="S648" s="17"/>
      <c r="T648" s="17"/>
      <c r="U648" s="17"/>
      <c r="V648" s="17"/>
    </row>
    <row r="649" spans="3:22" x14ac:dyDescent="0.25">
      <c r="C649" s="17"/>
      <c r="D649" s="17"/>
      <c r="E649" s="17"/>
      <c r="F649" s="17"/>
      <c r="G649" s="17"/>
      <c r="H649" s="17"/>
      <c r="J649" s="17"/>
      <c r="K649" s="17"/>
      <c r="M649" s="17"/>
      <c r="N649" s="17"/>
      <c r="P649" s="17"/>
      <c r="Q649" s="17"/>
      <c r="R649" s="17"/>
      <c r="S649" s="17"/>
      <c r="T649" s="17"/>
      <c r="U649" s="17"/>
      <c r="V649" s="17"/>
    </row>
    <row r="650" spans="3:22" x14ac:dyDescent="0.25">
      <c r="C650" s="17"/>
      <c r="D650" s="17"/>
      <c r="E650" s="17"/>
      <c r="F650" s="17"/>
      <c r="G650" s="17"/>
      <c r="H650" s="17"/>
      <c r="J650" s="17"/>
      <c r="K650" s="17"/>
      <c r="M650" s="17"/>
      <c r="N650" s="17"/>
      <c r="P650" s="17"/>
      <c r="Q650" s="17"/>
      <c r="R650" s="17"/>
      <c r="S650" s="17"/>
      <c r="T650" s="17"/>
      <c r="U650" s="17"/>
      <c r="V650" s="17"/>
    </row>
    <row r="651" spans="3:22" x14ac:dyDescent="0.25">
      <c r="C651" s="17"/>
      <c r="D651" s="17"/>
      <c r="E651" s="17"/>
      <c r="F651" s="17"/>
      <c r="G651" s="17"/>
      <c r="H651" s="17"/>
      <c r="J651" s="17"/>
      <c r="K651" s="17"/>
      <c r="M651" s="17"/>
      <c r="N651" s="17"/>
      <c r="P651" s="17"/>
      <c r="Q651" s="17"/>
      <c r="R651" s="17"/>
      <c r="S651" s="17"/>
      <c r="T651" s="17"/>
      <c r="U651" s="17"/>
      <c r="V651" s="17"/>
    </row>
    <row r="652" spans="3:22" x14ac:dyDescent="0.25">
      <c r="C652" s="17"/>
      <c r="D652" s="17"/>
      <c r="E652" s="17"/>
      <c r="F652" s="17"/>
      <c r="G652" s="17"/>
      <c r="H652" s="17"/>
      <c r="J652" s="17"/>
      <c r="K652" s="17"/>
      <c r="M652" s="17"/>
      <c r="N652" s="17"/>
      <c r="P652" s="17"/>
      <c r="Q652" s="17"/>
      <c r="R652" s="17"/>
      <c r="S652" s="17"/>
      <c r="T652" s="17"/>
      <c r="U652" s="17"/>
      <c r="V652" s="17"/>
    </row>
    <row r="653" spans="3:22" x14ac:dyDescent="0.25">
      <c r="C653" s="17"/>
      <c r="D653" s="17"/>
      <c r="E653" s="17"/>
      <c r="F653" s="17"/>
      <c r="G653" s="17"/>
      <c r="H653" s="17"/>
      <c r="J653" s="17"/>
      <c r="K653" s="17"/>
      <c r="M653" s="17"/>
      <c r="N653" s="17"/>
      <c r="P653" s="17"/>
      <c r="Q653" s="17"/>
      <c r="R653" s="17"/>
      <c r="S653" s="17"/>
      <c r="T653" s="17"/>
      <c r="U653" s="17"/>
      <c r="V653" s="17"/>
    </row>
    <row r="654" spans="3:22" x14ac:dyDescent="0.25">
      <c r="C654" s="17"/>
      <c r="D654" s="17"/>
      <c r="E654" s="17"/>
      <c r="F654" s="17"/>
      <c r="G654" s="17"/>
      <c r="H654" s="17"/>
      <c r="J654" s="17"/>
      <c r="K654" s="17"/>
      <c r="M654" s="17"/>
      <c r="N654" s="17"/>
      <c r="P654" s="17"/>
      <c r="Q654" s="17"/>
      <c r="R654" s="17"/>
      <c r="S654" s="17"/>
      <c r="T654" s="17"/>
      <c r="U654" s="17"/>
      <c r="V654" s="17"/>
    </row>
    <row r="655" spans="3:22" x14ac:dyDescent="0.25">
      <c r="C655" s="17"/>
      <c r="D655" s="17"/>
      <c r="E655" s="17"/>
      <c r="F655" s="17"/>
      <c r="G655" s="17"/>
      <c r="H655" s="17"/>
      <c r="J655" s="17"/>
      <c r="K655" s="17"/>
      <c r="M655" s="17"/>
      <c r="N655" s="17"/>
      <c r="P655" s="17"/>
      <c r="Q655" s="17"/>
      <c r="R655" s="17"/>
      <c r="S655" s="17"/>
      <c r="T655" s="17"/>
      <c r="U655" s="17"/>
      <c r="V655" s="17"/>
    </row>
    <row r="656" spans="3:22" x14ac:dyDescent="0.25">
      <c r="C656" s="17"/>
      <c r="D656" s="17"/>
      <c r="E656" s="17"/>
      <c r="F656" s="17"/>
      <c r="G656" s="17"/>
      <c r="H656" s="17"/>
      <c r="J656" s="17"/>
      <c r="K656" s="17"/>
      <c r="M656" s="17"/>
      <c r="N656" s="17"/>
      <c r="P656" s="17"/>
      <c r="Q656" s="17"/>
      <c r="R656" s="17"/>
      <c r="S656" s="17"/>
      <c r="T656" s="17"/>
      <c r="U656" s="17"/>
      <c r="V656" s="17"/>
    </row>
    <row r="657" spans="3:22" x14ac:dyDescent="0.25">
      <c r="C657" s="17"/>
      <c r="D657" s="17"/>
      <c r="E657" s="17"/>
      <c r="F657" s="17"/>
      <c r="G657" s="17"/>
      <c r="H657" s="17"/>
      <c r="J657" s="17"/>
      <c r="K657" s="17"/>
      <c r="M657" s="17"/>
      <c r="N657" s="17"/>
      <c r="P657" s="17"/>
      <c r="Q657" s="17"/>
      <c r="R657" s="17"/>
      <c r="S657" s="17"/>
      <c r="T657" s="17"/>
      <c r="U657" s="17"/>
      <c r="V657" s="17"/>
    </row>
    <row r="658" spans="3:22" x14ac:dyDescent="0.25">
      <c r="C658" s="17"/>
      <c r="D658" s="17"/>
      <c r="E658" s="17"/>
      <c r="F658" s="17"/>
      <c r="G658" s="17"/>
      <c r="H658" s="17"/>
      <c r="J658" s="17"/>
      <c r="K658" s="17"/>
      <c r="M658" s="17"/>
      <c r="N658" s="17"/>
      <c r="P658" s="17"/>
      <c r="Q658" s="17"/>
      <c r="R658" s="17"/>
      <c r="S658" s="17"/>
      <c r="T658" s="17"/>
      <c r="U658" s="17"/>
      <c r="V658" s="17"/>
    </row>
    <row r="659" spans="3:22" x14ac:dyDescent="0.25">
      <c r="C659" s="17"/>
      <c r="D659" s="17"/>
      <c r="E659" s="17"/>
      <c r="F659" s="17"/>
      <c r="G659" s="17"/>
      <c r="H659" s="17"/>
      <c r="J659" s="17"/>
      <c r="K659" s="17"/>
      <c r="M659" s="17"/>
      <c r="N659" s="17"/>
      <c r="P659" s="17"/>
      <c r="Q659" s="17"/>
      <c r="R659" s="17"/>
      <c r="S659" s="17"/>
      <c r="T659" s="17"/>
      <c r="U659" s="17"/>
      <c r="V659" s="17"/>
    </row>
    <row r="660" spans="3:22" x14ac:dyDescent="0.25">
      <c r="C660" s="17"/>
      <c r="D660" s="17"/>
      <c r="E660" s="17"/>
      <c r="F660" s="17"/>
      <c r="G660" s="17"/>
      <c r="H660" s="17"/>
      <c r="J660" s="17"/>
      <c r="K660" s="17"/>
      <c r="M660" s="17"/>
      <c r="N660" s="17"/>
      <c r="P660" s="17"/>
      <c r="Q660" s="17"/>
      <c r="R660" s="17"/>
      <c r="S660" s="17"/>
      <c r="T660" s="17"/>
      <c r="U660" s="17"/>
      <c r="V660" s="17"/>
    </row>
    <row r="661" spans="3:22" x14ac:dyDescent="0.25">
      <c r="C661" s="17"/>
      <c r="D661" s="17"/>
      <c r="E661" s="17"/>
      <c r="F661" s="17"/>
      <c r="G661" s="17"/>
      <c r="H661" s="17"/>
      <c r="J661" s="17"/>
      <c r="K661" s="17"/>
      <c r="M661" s="17"/>
      <c r="N661" s="17"/>
      <c r="P661" s="17"/>
      <c r="Q661" s="17"/>
      <c r="R661" s="17"/>
      <c r="S661" s="17"/>
      <c r="T661" s="17"/>
      <c r="U661" s="17"/>
      <c r="V661" s="17"/>
    </row>
    <row r="662" spans="3:22" x14ac:dyDescent="0.25">
      <c r="C662" s="17"/>
      <c r="D662" s="17"/>
      <c r="E662" s="17"/>
      <c r="F662" s="17"/>
      <c r="G662" s="17"/>
      <c r="H662" s="17"/>
      <c r="J662" s="17"/>
      <c r="K662" s="17"/>
      <c r="M662" s="17"/>
      <c r="N662" s="17"/>
      <c r="P662" s="17"/>
      <c r="Q662" s="17"/>
      <c r="R662" s="17"/>
      <c r="S662" s="17"/>
      <c r="T662" s="17"/>
      <c r="U662" s="17"/>
      <c r="V662" s="17"/>
    </row>
    <row r="663" spans="3:22" x14ac:dyDescent="0.25">
      <c r="C663" s="17"/>
      <c r="D663" s="17"/>
      <c r="E663" s="17"/>
      <c r="F663" s="17"/>
      <c r="G663" s="17"/>
      <c r="H663" s="17"/>
      <c r="J663" s="17"/>
      <c r="K663" s="17"/>
      <c r="M663" s="17"/>
      <c r="N663" s="17"/>
      <c r="P663" s="17"/>
      <c r="Q663" s="17"/>
      <c r="R663" s="17"/>
      <c r="S663" s="17"/>
      <c r="T663" s="17"/>
      <c r="U663" s="17"/>
      <c r="V663" s="17"/>
    </row>
    <row r="664" spans="3:22" x14ac:dyDescent="0.25">
      <c r="C664" s="17"/>
      <c r="D664" s="17"/>
      <c r="E664" s="17"/>
      <c r="F664" s="17"/>
      <c r="G664" s="17"/>
      <c r="H664" s="17"/>
      <c r="J664" s="17"/>
      <c r="K664" s="17"/>
      <c r="M664" s="17"/>
      <c r="N664" s="17"/>
      <c r="P664" s="17"/>
      <c r="Q664" s="17"/>
      <c r="R664" s="17"/>
      <c r="S664" s="17"/>
      <c r="T664" s="17"/>
      <c r="U664" s="17"/>
      <c r="V664" s="17"/>
    </row>
    <row r="665" spans="3:22" x14ac:dyDescent="0.25">
      <c r="C665" s="17"/>
      <c r="D665" s="17"/>
      <c r="E665" s="17"/>
      <c r="F665" s="17"/>
      <c r="G665" s="17"/>
      <c r="H665" s="17"/>
      <c r="J665" s="17"/>
      <c r="K665" s="17"/>
      <c r="M665" s="17"/>
      <c r="N665" s="17"/>
      <c r="P665" s="17"/>
      <c r="Q665" s="17"/>
      <c r="R665" s="17"/>
      <c r="S665" s="17"/>
      <c r="T665" s="17"/>
      <c r="U665" s="17"/>
      <c r="V665" s="17"/>
    </row>
    <row r="666" spans="3:22" x14ac:dyDescent="0.25">
      <c r="C666" s="17"/>
      <c r="D666" s="17"/>
      <c r="E666" s="17"/>
      <c r="F666" s="17"/>
      <c r="G666" s="17"/>
      <c r="H666" s="17"/>
      <c r="J666" s="17"/>
      <c r="K666" s="17"/>
      <c r="M666" s="17"/>
      <c r="N666" s="17"/>
      <c r="P666" s="17"/>
      <c r="Q666" s="17"/>
      <c r="R666" s="17"/>
      <c r="S666" s="17"/>
      <c r="T666" s="17"/>
      <c r="U666" s="17"/>
      <c r="V666" s="17"/>
    </row>
    <row r="667" spans="3:22" x14ac:dyDescent="0.25">
      <c r="C667" s="17"/>
      <c r="D667" s="17"/>
      <c r="E667" s="17"/>
      <c r="F667" s="17"/>
      <c r="G667" s="17"/>
      <c r="H667" s="17"/>
      <c r="J667" s="17"/>
      <c r="K667" s="17"/>
      <c r="M667" s="17"/>
      <c r="N667" s="17"/>
      <c r="P667" s="17"/>
      <c r="Q667" s="17"/>
      <c r="R667" s="17"/>
      <c r="S667" s="17"/>
      <c r="T667" s="17"/>
      <c r="U667" s="17"/>
      <c r="V667" s="17"/>
    </row>
    <row r="668" spans="3:22" x14ac:dyDescent="0.25">
      <c r="C668" s="17"/>
      <c r="D668" s="17"/>
      <c r="E668" s="17"/>
      <c r="F668" s="17"/>
      <c r="G668" s="17"/>
      <c r="H668" s="17"/>
      <c r="J668" s="17"/>
      <c r="K668" s="17"/>
      <c r="M668" s="17"/>
      <c r="N668" s="17"/>
      <c r="P668" s="17"/>
      <c r="Q668" s="17"/>
      <c r="R668" s="17"/>
      <c r="S668" s="17"/>
      <c r="T668" s="17"/>
      <c r="U668" s="17"/>
      <c r="V668" s="17"/>
    </row>
    <row r="669" spans="3:22" x14ac:dyDescent="0.25">
      <c r="C669" s="17"/>
      <c r="D669" s="17"/>
      <c r="E669" s="17"/>
      <c r="F669" s="17"/>
      <c r="G669" s="17"/>
      <c r="H669" s="17"/>
      <c r="J669" s="17"/>
      <c r="K669" s="17"/>
      <c r="M669" s="17"/>
      <c r="N669" s="17"/>
      <c r="P669" s="17"/>
      <c r="Q669" s="17"/>
      <c r="R669" s="17"/>
      <c r="S669" s="17"/>
      <c r="T669" s="17"/>
      <c r="U669" s="17"/>
      <c r="V669" s="17"/>
    </row>
    <row r="670" spans="3:22" x14ac:dyDescent="0.25">
      <c r="C670" s="17"/>
      <c r="D670" s="17"/>
      <c r="E670" s="17"/>
      <c r="F670" s="17"/>
      <c r="G670" s="17"/>
      <c r="H670" s="17"/>
      <c r="J670" s="17"/>
      <c r="K670" s="17"/>
      <c r="M670" s="17"/>
      <c r="N670" s="17"/>
      <c r="P670" s="17"/>
      <c r="Q670" s="17"/>
      <c r="R670" s="17"/>
      <c r="S670" s="17"/>
      <c r="T670" s="17"/>
      <c r="U670" s="17"/>
      <c r="V670" s="17"/>
    </row>
    <row r="671" spans="3:22" x14ac:dyDescent="0.25">
      <c r="C671" s="17"/>
      <c r="D671" s="17"/>
      <c r="E671" s="17"/>
      <c r="F671" s="17"/>
      <c r="G671" s="17"/>
      <c r="H671" s="17"/>
      <c r="J671" s="17"/>
      <c r="K671" s="17"/>
      <c r="M671" s="17"/>
      <c r="N671" s="17"/>
      <c r="P671" s="17"/>
      <c r="Q671" s="17"/>
      <c r="R671" s="17"/>
      <c r="S671" s="17"/>
      <c r="T671" s="17"/>
      <c r="U671" s="17"/>
      <c r="V671" s="17"/>
    </row>
    <row r="672" spans="3:22" x14ac:dyDescent="0.25">
      <c r="C672" s="17"/>
      <c r="D672" s="17"/>
      <c r="E672" s="17"/>
      <c r="F672" s="17"/>
      <c r="G672" s="17"/>
      <c r="H672" s="17"/>
      <c r="J672" s="17"/>
      <c r="K672" s="17"/>
      <c r="M672" s="17"/>
      <c r="N672" s="17"/>
      <c r="P672" s="17"/>
      <c r="Q672" s="17"/>
      <c r="R672" s="17"/>
      <c r="S672" s="17"/>
      <c r="T672" s="17"/>
      <c r="U672" s="17"/>
      <c r="V672" s="17"/>
    </row>
    <row r="673" spans="3:22" x14ac:dyDescent="0.25">
      <c r="C673" s="17"/>
      <c r="D673" s="17"/>
      <c r="E673" s="17"/>
      <c r="F673" s="17"/>
      <c r="G673" s="17"/>
      <c r="H673" s="17"/>
      <c r="J673" s="17"/>
      <c r="K673" s="17"/>
      <c r="M673" s="17"/>
      <c r="N673" s="17"/>
      <c r="P673" s="17"/>
      <c r="Q673" s="17"/>
      <c r="R673" s="17"/>
      <c r="S673" s="17"/>
      <c r="T673" s="17"/>
      <c r="U673" s="17"/>
      <c r="V673" s="17"/>
    </row>
    <row r="674" spans="3:22" x14ac:dyDescent="0.25">
      <c r="C674" s="17"/>
      <c r="D674" s="17"/>
      <c r="E674" s="17"/>
      <c r="F674" s="17"/>
      <c r="G674" s="17"/>
      <c r="H674" s="17"/>
      <c r="J674" s="17"/>
      <c r="K674" s="17"/>
      <c r="M674" s="17"/>
      <c r="N674" s="17"/>
      <c r="P674" s="17"/>
      <c r="Q674" s="17"/>
      <c r="R674" s="17"/>
      <c r="S674" s="17"/>
      <c r="T674" s="17"/>
      <c r="U674" s="17"/>
      <c r="V674" s="17"/>
    </row>
    <row r="675" spans="3:22" x14ac:dyDescent="0.25">
      <c r="C675" s="17"/>
      <c r="D675" s="17"/>
      <c r="E675" s="17"/>
      <c r="F675" s="17"/>
      <c r="G675" s="17"/>
      <c r="H675" s="17"/>
      <c r="J675" s="17"/>
      <c r="K675" s="17"/>
      <c r="M675" s="17"/>
      <c r="N675" s="17"/>
      <c r="P675" s="17"/>
      <c r="Q675" s="17"/>
      <c r="R675" s="17"/>
      <c r="S675" s="17"/>
      <c r="T675" s="17"/>
      <c r="U675" s="17"/>
      <c r="V675" s="17"/>
    </row>
    <row r="676" spans="3:22" x14ac:dyDescent="0.25">
      <c r="C676" s="17"/>
      <c r="D676" s="17"/>
      <c r="E676" s="17"/>
      <c r="F676" s="17"/>
      <c r="G676" s="17"/>
      <c r="H676" s="17"/>
      <c r="J676" s="17"/>
      <c r="K676" s="17"/>
      <c r="M676" s="17"/>
      <c r="N676" s="17"/>
      <c r="P676" s="17"/>
      <c r="Q676" s="17"/>
      <c r="R676" s="17"/>
      <c r="S676" s="17"/>
      <c r="T676" s="17"/>
      <c r="U676" s="17"/>
      <c r="V676" s="17"/>
    </row>
    <row r="677" spans="3:22" x14ac:dyDescent="0.25">
      <c r="C677" s="17"/>
      <c r="D677" s="17"/>
      <c r="E677" s="17"/>
      <c r="F677" s="17"/>
      <c r="G677" s="17"/>
      <c r="H677" s="17"/>
      <c r="J677" s="17"/>
      <c r="K677" s="17"/>
      <c r="M677" s="17"/>
      <c r="N677" s="17"/>
      <c r="P677" s="17"/>
      <c r="Q677" s="17"/>
      <c r="R677" s="17"/>
      <c r="S677" s="17"/>
      <c r="T677" s="17"/>
      <c r="U677" s="17"/>
      <c r="V677" s="17"/>
    </row>
    <row r="678" spans="3:22" x14ac:dyDescent="0.25">
      <c r="C678" s="17"/>
      <c r="D678" s="17"/>
      <c r="E678" s="17"/>
      <c r="F678" s="17"/>
      <c r="G678" s="17"/>
      <c r="H678" s="17"/>
      <c r="J678" s="17"/>
      <c r="K678" s="17"/>
      <c r="M678" s="17"/>
      <c r="N678" s="17"/>
      <c r="P678" s="17"/>
      <c r="Q678" s="17"/>
      <c r="R678" s="17"/>
      <c r="S678" s="17"/>
      <c r="T678" s="17"/>
      <c r="U678" s="17"/>
      <c r="V678" s="17"/>
    </row>
    <row r="679" spans="3:22" x14ac:dyDescent="0.25">
      <c r="C679" s="17"/>
      <c r="D679" s="17"/>
      <c r="E679" s="17"/>
      <c r="F679" s="17"/>
      <c r="G679" s="17"/>
      <c r="H679" s="17"/>
      <c r="J679" s="17"/>
      <c r="K679" s="17"/>
      <c r="M679" s="17"/>
      <c r="N679" s="17"/>
      <c r="P679" s="17"/>
      <c r="Q679" s="17"/>
      <c r="R679" s="17"/>
      <c r="S679" s="17"/>
      <c r="T679" s="17"/>
      <c r="U679" s="17"/>
      <c r="V679" s="17"/>
    </row>
    <row r="680" spans="3:22" x14ac:dyDescent="0.25">
      <c r="C680" s="17"/>
      <c r="D680" s="17"/>
      <c r="E680" s="17"/>
      <c r="F680" s="17"/>
      <c r="G680" s="17"/>
      <c r="H680" s="17"/>
      <c r="J680" s="17"/>
      <c r="K680" s="17"/>
      <c r="M680" s="17"/>
      <c r="N680" s="17"/>
      <c r="P680" s="17"/>
      <c r="Q680" s="17"/>
      <c r="R680" s="17"/>
      <c r="S680" s="17"/>
      <c r="T680" s="17"/>
      <c r="U680" s="17"/>
      <c r="V680" s="17"/>
    </row>
    <row r="681" spans="3:22" x14ac:dyDescent="0.25">
      <c r="C681" s="17"/>
      <c r="D681" s="17"/>
      <c r="E681" s="17"/>
      <c r="F681" s="17"/>
      <c r="G681" s="17"/>
      <c r="H681" s="17"/>
      <c r="J681" s="17"/>
      <c r="K681" s="17"/>
      <c r="M681" s="17"/>
      <c r="N681" s="17"/>
      <c r="P681" s="17"/>
      <c r="Q681" s="17"/>
      <c r="R681" s="17"/>
      <c r="S681" s="17"/>
      <c r="T681" s="17"/>
      <c r="U681" s="17"/>
      <c r="V681" s="17"/>
    </row>
    <row r="682" spans="3:22" x14ac:dyDescent="0.25">
      <c r="C682" s="17"/>
      <c r="D682" s="17"/>
      <c r="E682" s="17"/>
      <c r="F682" s="17"/>
      <c r="G682" s="17"/>
      <c r="H682" s="17"/>
      <c r="J682" s="17"/>
      <c r="K682" s="17"/>
      <c r="M682" s="17"/>
      <c r="N682" s="17"/>
      <c r="P682" s="17"/>
      <c r="Q682" s="17"/>
      <c r="R682" s="17"/>
      <c r="S682" s="17"/>
      <c r="T682" s="17"/>
      <c r="U682" s="17"/>
      <c r="V682" s="17"/>
    </row>
    <row r="683" spans="3:22" x14ac:dyDescent="0.25">
      <c r="C683" s="17"/>
      <c r="D683" s="17"/>
      <c r="E683" s="17"/>
      <c r="F683" s="17"/>
      <c r="G683" s="17"/>
      <c r="H683" s="17"/>
      <c r="J683" s="17"/>
      <c r="K683" s="17"/>
      <c r="M683" s="17"/>
      <c r="N683" s="17"/>
      <c r="P683" s="17"/>
      <c r="Q683" s="17"/>
      <c r="R683" s="17"/>
      <c r="S683" s="17"/>
      <c r="T683" s="17"/>
      <c r="U683" s="17"/>
      <c r="V683" s="17"/>
    </row>
    <row r="684" spans="3:22" x14ac:dyDescent="0.25">
      <c r="C684" s="17"/>
      <c r="D684" s="17"/>
      <c r="E684" s="17"/>
      <c r="F684" s="17"/>
      <c r="G684" s="17"/>
      <c r="H684" s="17"/>
      <c r="J684" s="17"/>
      <c r="K684" s="17"/>
      <c r="M684" s="17"/>
      <c r="N684" s="17"/>
      <c r="P684" s="17"/>
      <c r="Q684" s="17"/>
      <c r="R684" s="17"/>
      <c r="S684" s="17"/>
      <c r="T684" s="17"/>
      <c r="U684" s="17"/>
      <c r="V684" s="17"/>
    </row>
    <row r="685" spans="3:22" x14ac:dyDescent="0.25">
      <c r="C685" s="17"/>
      <c r="D685" s="17"/>
      <c r="E685" s="17"/>
      <c r="F685" s="17"/>
      <c r="G685" s="17"/>
      <c r="H685" s="17"/>
      <c r="J685" s="17"/>
      <c r="K685" s="17"/>
      <c r="M685" s="17"/>
      <c r="N685" s="17"/>
      <c r="P685" s="17"/>
      <c r="Q685" s="17"/>
      <c r="R685" s="17"/>
      <c r="S685" s="17"/>
      <c r="T685" s="17"/>
      <c r="U685" s="17"/>
      <c r="V685" s="17"/>
    </row>
    <row r="686" spans="3:22" x14ac:dyDescent="0.25">
      <c r="C686" s="17"/>
      <c r="D686" s="17"/>
      <c r="E686" s="17"/>
      <c r="F686" s="17"/>
      <c r="G686" s="17"/>
      <c r="H686" s="17"/>
      <c r="J686" s="17"/>
      <c r="K686" s="17"/>
      <c r="M686" s="17"/>
      <c r="N686" s="17"/>
      <c r="P686" s="17"/>
      <c r="Q686" s="17"/>
      <c r="R686" s="17"/>
      <c r="S686" s="17"/>
      <c r="T686" s="17"/>
      <c r="U686" s="17"/>
      <c r="V686" s="17"/>
    </row>
    <row r="687" spans="3:22" x14ac:dyDescent="0.25">
      <c r="C687" s="17"/>
      <c r="D687" s="17"/>
      <c r="E687" s="17"/>
      <c r="F687" s="17"/>
      <c r="G687" s="17"/>
      <c r="H687" s="17"/>
      <c r="J687" s="17"/>
      <c r="K687" s="17"/>
      <c r="M687" s="17"/>
      <c r="N687" s="17"/>
      <c r="P687" s="17"/>
      <c r="Q687" s="17"/>
      <c r="R687" s="17"/>
      <c r="S687" s="17"/>
      <c r="T687" s="17"/>
      <c r="U687" s="17"/>
      <c r="V687" s="17"/>
    </row>
    <row r="688" spans="3:22" x14ac:dyDescent="0.25">
      <c r="C688" s="17"/>
      <c r="D688" s="17"/>
      <c r="E688" s="17"/>
      <c r="F688" s="17"/>
      <c r="G688" s="17"/>
      <c r="H688" s="17"/>
      <c r="J688" s="17"/>
      <c r="K688" s="17"/>
      <c r="M688" s="17"/>
      <c r="N688" s="17"/>
      <c r="P688" s="17"/>
      <c r="Q688" s="17"/>
      <c r="R688" s="17"/>
      <c r="S688" s="17"/>
      <c r="T688" s="17"/>
      <c r="U688" s="17"/>
      <c r="V688" s="17"/>
    </row>
    <row r="689" spans="3:22" x14ac:dyDescent="0.25">
      <c r="C689" s="17"/>
      <c r="D689" s="17"/>
      <c r="E689" s="17"/>
      <c r="F689" s="17"/>
      <c r="G689" s="17"/>
      <c r="H689" s="17"/>
      <c r="J689" s="17"/>
      <c r="K689" s="17"/>
      <c r="M689" s="17"/>
      <c r="N689" s="17"/>
      <c r="P689" s="17"/>
      <c r="Q689" s="17"/>
      <c r="R689" s="17"/>
      <c r="S689" s="17"/>
      <c r="T689" s="17"/>
      <c r="U689" s="17"/>
      <c r="V689" s="17"/>
    </row>
    <row r="690" spans="3:22" x14ac:dyDescent="0.25">
      <c r="C690" s="17"/>
      <c r="D690" s="17"/>
      <c r="E690" s="17"/>
      <c r="F690" s="17"/>
      <c r="G690" s="17"/>
      <c r="H690" s="17"/>
      <c r="J690" s="17"/>
      <c r="K690" s="17"/>
      <c r="M690" s="17"/>
      <c r="N690" s="17"/>
      <c r="P690" s="17"/>
      <c r="Q690" s="17"/>
      <c r="R690" s="17"/>
      <c r="S690" s="17"/>
      <c r="T690" s="17"/>
      <c r="U690" s="17"/>
      <c r="V690" s="17"/>
    </row>
    <row r="691" spans="3:22" x14ac:dyDescent="0.25">
      <c r="C691" s="17"/>
      <c r="D691" s="17"/>
      <c r="E691" s="17"/>
      <c r="F691" s="17"/>
      <c r="G691" s="17"/>
      <c r="H691" s="17"/>
      <c r="J691" s="17"/>
      <c r="K691" s="17"/>
      <c r="M691" s="17"/>
      <c r="N691" s="17"/>
      <c r="P691" s="17"/>
      <c r="Q691" s="17"/>
      <c r="R691" s="17"/>
      <c r="S691" s="17"/>
      <c r="T691" s="17"/>
      <c r="U691" s="17"/>
      <c r="V691" s="17"/>
    </row>
    <row r="692" spans="3:22" x14ac:dyDescent="0.25">
      <c r="C692" s="17"/>
      <c r="D692" s="17"/>
      <c r="E692" s="17"/>
      <c r="F692" s="17"/>
      <c r="G692" s="17"/>
      <c r="H692" s="17"/>
      <c r="J692" s="17"/>
      <c r="K692" s="17"/>
      <c r="M692" s="17"/>
      <c r="N692" s="17"/>
      <c r="P692" s="17"/>
      <c r="Q692" s="17"/>
      <c r="R692" s="17"/>
      <c r="S692" s="17"/>
      <c r="T692" s="17"/>
      <c r="U692" s="17"/>
      <c r="V692" s="17"/>
    </row>
    <row r="693" spans="3:22" x14ac:dyDescent="0.25">
      <c r="C693" s="17"/>
      <c r="D693" s="17"/>
      <c r="E693" s="17"/>
      <c r="F693" s="17"/>
      <c r="G693" s="17"/>
      <c r="H693" s="17"/>
      <c r="J693" s="17"/>
      <c r="K693" s="17"/>
      <c r="M693" s="17"/>
      <c r="N693" s="17"/>
      <c r="P693" s="17"/>
      <c r="Q693" s="17"/>
      <c r="R693" s="17"/>
      <c r="S693" s="17"/>
      <c r="T693" s="17"/>
      <c r="U693" s="17"/>
      <c r="V693" s="17"/>
    </row>
    <row r="694" spans="3:22" x14ac:dyDescent="0.25">
      <c r="C694" s="17"/>
      <c r="D694" s="17"/>
      <c r="E694" s="17"/>
      <c r="F694" s="17"/>
      <c r="G694" s="17"/>
      <c r="H694" s="17"/>
      <c r="J694" s="17"/>
      <c r="K694" s="17"/>
      <c r="M694" s="17"/>
      <c r="N694" s="17"/>
      <c r="P694" s="17"/>
      <c r="Q694" s="17"/>
      <c r="R694" s="17"/>
      <c r="S694" s="17"/>
      <c r="T694" s="17"/>
      <c r="U694" s="17"/>
      <c r="V694" s="17"/>
    </row>
    <row r="695" spans="3:22" x14ac:dyDescent="0.25">
      <c r="C695" s="17"/>
      <c r="D695" s="17"/>
      <c r="E695" s="17"/>
      <c r="F695" s="17"/>
      <c r="G695" s="17"/>
      <c r="H695" s="17"/>
      <c r="J695" s="17"/>
      <c r="K695" s="17"/>
      <c r="M695" s="17"/>
      <c r="N695" s="17"/>
      <c r="P695" s="17"/>
      <c r="Q695" s="17"/>
      <c r="R695" s="17"/>
      <c r="S695" s="17"/>
      <c r="T695" s="17"/>
      <c r="U695" s="17"/>
      <c r="V695" s="17"/>
    </row>
    <row r="696" spans="3:22" x14ac:dyDescent="0.25">
      <c r="C696" s="17"/>
      <c r="D696" s="17"/>
      <c r="E696" s="17"/>
      <c r="F696" s="17"/>
      <c r="G696" s="17"/>
      <c r="H696" s="17"/>
      <c r="J696" s="17"/>
      <c r="K696" s="17"/>
      <c r="M696" s="17"/>
      <c r="N696" s="17"/>
      <c r="P696" s="17"/>
      <c r="Q696" s="17"/>
      <c r="R696" s="17"/>
      <c r="S696" s="17"/>
      <c r="T696" s="17"/>
      <c r="U696" s="17"/>
      <c r="V696" s="17"/>
    </row>
    <row r="697" spans="3:22" x14ac:dyDescent="0.25">
      <c r="C697" s="17"/>
      <c r="D697" s="17"/>
      <c r="E697" s="17"/>
      <c r="F697" s="17"/>
      <c r="G697" s="17"/>
      <c r="H697" s="17"/>
      <c r="J697" s="17"/>
      <c r="K697" s="17"/>
      <c r="M697" s="17"/>
      <c r="N697" s="17"/>
      <c r="P697" s="17"/>
      <c r="Q697" s="17"/>
      <c r="R697" s="17"/>
      <c r="S697" s="17"/>
      <c r="T697" s="17"/>
      <c r="U697" s="17"/>
      <c r="V697" s="17"/>
    </row>
    <row r="698" spans="3:22" x14ac:dyDescent="0.25">
      <c r="C698" s="17"/>
      <c r="D698" s="17"/>
      <c r="E698" s="17"/>
      <c r="F698" s="17"/>
      <c r="G698" s="17"/>
      <c r="H698" s="17"/>
      <c r="J698" s="17"/>
      <c r="K698" s="17"/>
      <c r="M698" s="17"/>
      <c r="N698" s="17"/>
      <c r="P698" s="17"/>
      <c r="Q698" s="17"/>
      <c r="R698" s="17"/>
      <c r="S698" s="17"/>
      <c r="T698" s="17"/>
      <c r="U698" s="17"/>
      <c r="V698" s="17"/>
    </row>
    <row r="699" spans="3:22" x14ac:dyDescent="0.25">
      <c r="C699" s="17"/>
      <c r="D699" s="17"/>
      <c r="E699" s="17"/>
      <c r="F699" s="17"/>
      <c r="G699" s="17"/>
      <c r="H699" s="17"/>
      <c r="J699" s="17"/>
      <c r="K699" s="17"/>
      <c r="M699" s="17"/>
      <c r="N699" s="17"/>
      <c r="P699" s="17"/>
      <c r="Q699" s="17"/>
      <c r="R699" s="17"/>
      <c r="S699" s="17"/>
      <c r="T699" s="17"/>
      <c r="U699" s="17"/>
      <c r="V699" s="17"/>
    </row>
    <row r="700" spans="3:22" x14ac:dyDescent="0.25">
      <c r="C700" s="17"/>
      <c r="D700" s="17"/>
      <c r="E700" s="17"/>
      <c r="F700" s="17"/>
      <c r="G700" s="17"/>
      <c r="H700" s="17"/>
      <c r="J700" s="17"/>
      <c r="K700" s="17"/>
      <c r="M700" s="17"/>
      <c r="N700" s="17"/>
      <c r="P700" s="17"/>
      <c r="Q700" s="17"/>
      <c r="R700" s="17"/>
      <c r="S700" s="17"/>
      <c r="T700" s="17"/>
      <c r="U700" s="17"/>
      <c r="V700" s="17"/>
    </row>
    <row r="701" spans="3:22" x14ac:dyDescent="0.25">
      <c r="C701" s="17"/>
      <c r="D701" s="17"/>
      <c r="E701" s="17"/>
      <c r="F701" s="17"/>
      <c r="G701" s="17"/>
      <c r="H701" s="17"/>
      <c r="J701" s="17"/>
      <c r="K701" s="17"/>
      <c r="M701" s="17"/>
      <c r="N701" s="17"/>
      <c r="P701" s="17"/>
      <c r="Q701" s="17"/>
      <c r="R701" s="17"/>
      <c r="S701" s="17"/>
      <c r="T701" s="17"/>
      <c r="U701" s="17"/>
      <c r="V701" s="17"/>
    </row>
    <row r="702" spans="3:22" x14ac:dyDescent="0.25">
      <c r="C702" s="17"/>
      <c r="D702" s="17"/>
      <c r="E702" s="17"/>
      <c r="F702" s="17"/>
      <c r="G702" s="17"/>
      <c r="H702" s="17"/>
      <c r="J702" s="17"/>
      <c r="K702" s="17"/>
      <c r="M702" s="17"/>
      <c r="N702" s="17"/>
      <c r="P702" s="17"/>
      <c r="Q702" s="17"/>
      <c r="R702" s="17"/>
      <c r="S702" s="17"/>
      <c r="T702" s="17"/>
      <c r="U702" s="17"/>
      <c r="V702" s="17"/>
    </row>
    <row r="703" spans="3:22" x14ac:dyDescent="0.25">
      <c r="C703" s="17"/>
      <c r="D703" s="17"/>
      <c r="E703" s="17"/>
      <c r="F703" s="17"/>
      <c r="G703" s="17"/>
      <c r="H703" s="17"/>
      <c r="J703" s="17"/>
      <c r="K703" s="17"/>
      <c r="M703" s="17"/>
      <c r="N703" s="17"/>
      <c r="P703" s="17"/>
      <c r="Q703" s="17"/>
      <c r="R703" s="17"/>
      <c r="S703" s="17"/>
      <c r="T703" s="17"/>
      <c r="U703" s="17"/>
      <c r="V703" s="17"/>
    </row>
    <row r="704" spans="3:22" x14ac:dyDescent="0.25">
      <c r="C704" s="17"/>
      <c r="D704" s="17"/>
      <c r="E704" s="17"/>
      <c r="F704" s="17"/>
      <c r="G704" s="17"/>
      <c r="H704" s="17"/>
      <c r="J704" s="17"/>
      <c r="K704" s="17"/>
      <c r="M704" s="17"/>
      <c r="N704" s="17"/>
      <c r="P704" s="17"/>
      <c r="Q704" s="17"/>
      <c r="R704" s="17"/>
      <c r="S704" s="17"/>
      <c r="T704" s="17"/>
      <c r="U704" s="17"/>
      <c r="V704" s="17"/>
    </row>
    <row r="705" spans="3:22" x14ac:dyDescent="0.25">
      <c r="C705" s="17"/>
      <c r="D705" s="17"/>
      <c r="E705" s="17"/>
      <c r="F705" s="17"/>
      <c r="G705" s="17"/>
      <c r="H705" s="17"/>
      <c r="J705" s="17"/>
      <c r="K705" s="17"/>
      <c r="M705" s="17"/>
      <c r="N705" s="17"/>
      <c r="P705" s="17"/>
      <c r="Q705" s="17"/>
      <c r="R705" s="17"/>
      <c r="S705" s="17"/>
      <c r="T705" s="17"/>
      <c r="U705" s="17"/>
      <c r="V705" s="17"/>
    </row>
    <row r="706" spans="3:22" x14ac:dyDescent="0.25">
      <c r="C706" s="17"/>
      <c r="D706" s="17"/>
      <c r="E706" s="17"/>
      <c r="F706" s="17"/>
      <c r="G706" s="17"/>
      <c r="H706" s="17"/>
      <c r="J706" s="17"/>
      <c r="K706" s="17"/>
      <c r="M706" s="17"/>
      <c r="N706" s="17"/>
      <c r="P706" s="17"/>
      <c r="Q706" s="17"/>
      <c r="R706" s="17"/>
      <c r="S706" s="17"/>
      <c r="T706" s="17"/>
      <c r="U706" s="17"/>
      <c r="V706" s="17"/>
    </row>
    <row r="707" spans="3:22" x14ac:dyDescent="0.25">
      <c r="C707" s="17"/>
      <c r="D707" s="17"/>
      <c r="E707" s="17"/>
      <c r="F707" s="17"/>
      <c r="G707" s="17"/>
      <c r="H707" s="17"/>
      <c r="J707" s="17"/>
      <c r="K707" s="17"/>
      <c r="M707" s="17"/>
      <c r="N707" s="17"/>
      <c r="P707" s="17"/>
      <c r="Q707" s="17"/>
      <c r="R707" s="17"/>
      <c r="S707" s="17"/>
      <c r="T707" s="17"/>
      <c r="U707" s="17"/>
      <c r="V707" s="17"/>
    </row>
    <row r="708" spans="3:22" x14ac:dyDescent="0.25">
      <c r="C708" s="17"/>
      <c r="D708" s="17"/>
      <c r="E708" s="17"/>
      <c r="F708" s="17"/>
      <c r="G708" s="17"/>
      <c r="H708" s="17"/>
      <c r="J708" s="17"/>
      <c r="K708" s="17"/>
      <c r="M708" s="17"/>
      <c r="N708" s="17"/>
      <c r="P708" s="17"/>
      <c r="Q708" s="17"/>
      <c r="R708" s="17"/>
      <c r="S708" s="17"/>
      <c r="T708" s="17"/>
      <c r="U708" s="17"/>
      <c r="V708" s="17"/>
    </row>
    <row r="709" spans="3:22" x14ac:dyDescent="0.25">
      <c r="C709" s="17"/>
      <c r="D709" s="17"/>
      <c r="E709" s="17"/>
      <c r="F709" s="17"/>
      <c r="G709" s="17"/>
      <c r="H709" s="17"/>
      <c r="J709" s="17"/>
      <c r="K709" s="17"/>
      <c r="M709" s="17"/>
      <c r="N709" s="17"/>
      <c r="P709" s="17"/>
      <c r="Q709" s="17"/>
      <c r="R709" s="17"/>
      <c r="S709" s="17"/>
      <c r="T709" s="17"/>
      <c r="U709" s="17"/>
      <c r="V709" s="17"/>
    </row>
    <row r="710" spans="3:22" x14ac:dyDescent="0.25">
      <c r="C710" s="17"/>
      <c r="D710" s="17"/>
      <c r="E710" s="17"/>
      <c r="F710" s="17"/>
      <c r="G710" s="17"/>
      <c r="H710" s="17"/>
      <c r="J710" s="17"/>
      <c r="K710" s="17"/>
      <c r="M710" s="17"/>
      <c r="N710" s="17"/>
      <c r="P710" s="17"/>
      <c r="Q710" s="17"/>
      <c r="R710" s="17"/>
      <c r="S710" s="17"/>
      <c r="T710" s="17"/>
      <c r="U710" s="17"/>
      <c r="V710" s="17"/>
    </row>
    <row r="711" spans="3:22" x14ac:dyDescent="0.25">
      <c r="C711" s="17"/>
      <c r="D711" s="17"/>
      <c r="E711" s="17"/>
      <c r="F711" s="17"/>
      <c r="G711" s="17"/>
      <c r="H711" s="17"/>
      <c r="J711" s="17"/>
      <c r="K711" s="17"/>
      <c r="M711" s="17"/>
      <c r="N711" s="17"/>
      <c r="P711" s="17"/>
      <c r="Q711" s="17"/>
      <c r="R711" s="17"/>
      <c r="S711" s="17"/>
      <c r="T711" s="17"/>
      <c r="U711" s="17"/>
      <c r="V711" s="17"/>
    </row>
    <row r="712" spans="3:22" x14ac:dyDescent="0.25">
      <c r="C712" s="17"/>
      <c r="D712" s="17"/>
      <c r="E712" s="17"/>
      <c r="F712" s="17"/>
      <c r="G712" s="17"/>
      <c r="H712" s="17"/>
      <c r="J712" s="17"/>
      <c r="K712" s="17"/>
      <c r="M712" s="17"/>
      <c r="N712" s="17"/>
      <c r="P712" s="17"/>
      <c r="Q712" s="17"/>
      <c r="R712" s="17"/>
      <c r="S712" s="17"/>
      <c r="T712" s="17"/>
      <c r="U712" s="17"/>
      <c r="V712" s="17"/>
    </row>
    <row r="713" spans="3:22" x14ac:dyDescent="0.25">
      <c r="C713" s="17"/>
      <c r="D713" s="17"/>
      <c r="E713" s="17"/>
      <c r="F713" s="17"/>
      <c r="G713" s="17"/>
      <c r="H713" s="17"/>
      <c r="J713" s="17"/>
      <c r="K713" s="17"/>
      <c r="M713" s="17"/>
      <c r="N713" s="17"/>
      <c r="P713" s="17"/>
      <c r="Q713" s="17"/>
      <c r="R713" s="17"/>
      <c r="S713" s="17"/>
      <c r="T713" s="17"/>
      <c r="U713" s="17"/>
      <c r="V713" s="17"/>
    </row>
    <row r="714" spans="3:22" x14ac:dyDescent="0.25">
      <c r="C714" s="17"/>
      <c r="D714" s="17"/>
      <c r="E714" s="17"/>
      <c r="F714" s="17"/>
      <c r="G714" s="17"/>
      <c r="H714" s="17"/>
      <c r="J714" s="17"/>
      <c r="K714" s="17"/>
      <c r="M714" s="17"/>
      <c r="N714" s="17"/>
      <c r="P714" s="17"/>
      <c r="Q714" s="17"/>
      <c r="R714" s="17"/>
      <c r="S714" s="17"/>
      <c r="T714" s="17"/>
      <c r="U714" s="17"/>
      <c r="V714" s="17"/>
    </row>
    <row r="715" spans="3:22" x14ac:dyDescent="0.25">
      <c r="C715" s="17"/>
      <c r="D715" s="17"/>
      <c r="E715" s="17"/>
      <c r="F715" s="17"/>
      <c r="G715" s="17"/>
      <c r="H715" s="17"/>
      <c r="J715" s="17"/>
      <c r="K715" s="17"/>
      <c r="M715" s="17"/>
      <c r="N715" s="17"/>
      <c r="P715" s="17"/>
      <c r="Q715" s="17"/>
      <c r="R715" s="17"/>
      <c r="S715" s="17"/>
      <c r="T715" s="17"/>
      <c r="U715" s="17"/>
      <c r="V715" s="17"/>
    </row>
    <row r="716" spans="3:22" x14ac:dyDescent="0.25">
      <c r="C716" s="17"/>
      <c r="D716" s="17"/>
      <c r="E716" s="17"/>
      <c r="F716" s="17"/>
      <c r="G716" s="17"/>
      <c r="H716" s="17"/>
      <c r="J716" s="17"/>
      <c r="K716" s="17"/>
      <c r="M716" s="17"/>
      <c r="N716" s="17"/>
      <c r="P716" s="17"/>
      <c r="Q716" s="17"/>
      <c r="R716" s="17"/>
      <c r="S716" s="17"/>
      <c r="T716" s="17"/>
      <c r="U716" s="17"/>
      <c r="V716" s="17"/>
    </row>
    <row r="717" spans="3:22" x14ac:dyDescent="0.25">
      <c r="C717" s="17"/>
      <c r="D717" s="17"/>
      <c r="E717" s="17"/>
      <c r="F717" s="17"/>
      <c r="G717" s="17"/>
      <c r="H717" s="17"/>
      <c r="J717" s="17"/>
      <c r="K717" s="17"/>
      <c r="M717" s="17"/>
      <c r="N717" s="17"/>
      <c r="P717" s="17"/>
      <c r="Q717" s="17"/>
      <c r="R717" s="17"/>
      <c r="S717" s="17"/>
      <c r="T717" s="17"/>
      <c r="U717" s="17"/>
      <c r="V717" s="17"/>
    </row>
    <row r="718" spans="3:22" x14ac:dyDescent="0.25">
      <c r="C718" s="17"/>
      <c r="D718" s="17"/>
      <c r="E718" s="17"/>
      <c r="F718" s="17"/>
      <c r="G718" s="17"/>
      <c r="H718" s="17"/>
      <c r="J718" s="17"/>
      <c r="K718" s="17"/>
      <c r="M718" s="17"/>
      <c r="N718" s="17"/>
      <c r="P718" s="17"/>
      <c r="Q718" s="17"/>
      <c r="R718" s="17"/>
      <c r="S718" s="17"/>
      <c r="T718" s="17"/>
      <c r="U718" s="17"/>
      <c r="V718" s="17"/>
    </row>
    <row r="719" spans="3:22" x14ac:dyDescent="0.25">
      <c r="C719" s="17"/>
      <c r="D719" s="17"/>
      <c r="E719" s="17"/>
      <c r="F719" s="17"/>
      <c r="G719" s="17"/>
      <c r="H719" s="17"/>
      <c r="J719" s="17"/>
      <c r="K719" s="17"/>
      <c r="M719" s="17"/>
      <c r="N719" s="17"/>
      <c r="P719" s="17"/>
      <c r="Q719" s="17"/>
      <c r="R719" s="17"/>
      <c r="S719" s="17"/>
      <c r="T719" s="17"/>
      <c r="U719" s="17"/>
      <c r="V719" s="17"/>
    </row>
    <row r="720" spans="3:22" x14ac:dyDescent="0.25">
      <c r="C720" s="17"/>
      <c r="D720" s="17"/>
      <c r="E720" s="17"/>
      <c r="F720" s="17"/>
      <c r="G720" s="17"/>
      <c r="H720" s="17"/>
      <c r="J720" s="17"/>
      <c r="K720" s="17"/>
      <c r="M720" s="17"/>
      <c r="N720" s="17"/>
      <c r="P720" s="17"/>
      <c r="Q720" s="17"/>
      <c r="R720" s="17"/>
      <c r="S720" s="17"/>
      <c r="T720" s="17"/>
      <c r="U720" s="17"/>
      <c r="V720" s="17"/>
    </row>
    <row r="721" spans="3:22" x14ac:dyDescent="0.25">
      <c r="C721" s="17"/>
      <c r="D721" s="17"/>
      <c r="E721" s="17"/>
      <c r="F721" s="17"/>
      <c r="G721" s="17"/>
      <c r="H721" s="17"/>
      <c r="J721" s="17"/>
      <c r="K721" s="17"/>
      <c r="M721" s="17"/>
      <c r="N721" s="17"/>
      <c r="P721" s="17"/>
      <c r="Q721" s="17"/>
      <c r="R721" s="17"/>
      <c r="S721" s="17"/>
      <c r="T721" s="17"/>
      <c r="U721" s="17"/>
      <c r="V721" s="17"/>
    </row>
    <row r="722" spans="3:22" x14ac:dyDescent="0.25">
      <c r="C722" s="17"/>
      <c r="D722" s="17"/>
      <c r="E722" s="17"/>
      <c r="F722" s="17"/>
      <c r="G722" s="17"/>
      <c r="H722" s="17"/>
      <c r="J722" s="17"/>
      <c r="K722" s="17"/>
      <c r="M722" s="17"/>
      <c r="N722" s="17"/>
      <c r="P722" s="17"/>
      <c r="Q722" s="17"/>
      <c r="R722" s="17"/>
      <c r="S722" s="17"/>
      <c r="T722" s="17"/>
      <c r="U722" s="17"/>
      <c r="V722" s="17"/>
    </row>
    <row r="723" spans="3:22" x14ac:dyDescent="0.25">
      <c r="C723" s="17"/>
      <c r="D723" s="17"/>
      <c r="E723" s="17"/>
      <c r="F723" s="17"/>
      <c r="G723" s="17"/>
      <c r="H723" s="17"/>
      <c r="J723" s="17"/>
      <c r="K723" s="17"/>
      <c r="M723" s="17"/>
      <c r="N723" s="17"/>
      <c r="P723" s="17"/>
      <c r="Q723" s="17"/>
      <c r="R723" s="17"/>
      <c r="S723" s="17"/>
      <c r="T723" s="17"/>
      <c r="U723" s="17"/>
      <c r="V723" s="17"/>
    </row>
    <row r="724" spans="3:22" x14ac:dyDescent="0.25">
      <c r="C724" s="17"/>
      <c r="D724" s="17"/>
      <c r="E724" s="17"/>
      <c r="F724" s="17"/>
      <c r="G724" s="17"/>
      <c r="H724" s="17"/>
      <c r="J724" s="17"/>
      <c r="K724" s="17"/>
      <c r="M724" s="17"/>
      <c r="N724" s="17"/>
      <c r="P724" s="17"/>
      <c r="Q724" s="17"/>
      <c r="R724" s="17"/>
      <c r="S724" s="17"/>
      <c r="T724" s="17"/>
      <c r="U724" s="17"/>
      <c r="V724" s="17"/>
    </row>
    <row r="725" spans="3:22" x14ac:dyDescent="0.25">
      <c r="C725" s="17"/>
      <c r="D725" s="17"/>
      <c r="E725" s="17"/>
      <c r="F725" s="17"/>
      <c r="G725" s="17"/>
      <c r="H725" s="17"/>
      <c r="J725" s="17"/>
      <c r="K725" s="17"/>
      <c r="M725" s="17"/>
      <c r="N725" s="17"/>
      <c r="P725" s="17"/>
      <c r="Q725" s="17"/>
      <c r="R725" s="17"/>
      <c r="S725" s="17"/>
      <c r="T725" s="17"/>
      <c r="U725" s="17"/>
      <c r="V725" s="17"/>
    </row>
    <row r="726" spans="3:22" x14ac:dyDescent="0.25">
      <c r="C726" s="17"/>
      <c r="D726" s="17"/>
      <c r="E726" s="17"/>
      <c r="F726" s="17"/>
      <c r="G726" s="17"/>
      <c r="H726" s="17"/>
      <c r="J726" s="17"/>
      <c r="K726" s="17"/>
      <c r="M726" s="17"/>
      <c r="N726" s="17"/>
      <c r="P726" s="17"/>
      <c r="Q726" s="17"/>
      <c r="R726" s="17"/>
      <c r="S726" s="17"/>
      <c r="T726" s="17"/>
      <c r="U726" s="17"/>
      <c r="V726" s="17"/>
    </row>
    <row r="727" spans="3:22" x14ac:dyDescent="0.25">
      <c r="C727" s="17"/>
      <c r="D727" s="17"/>
      <c r="E727" s="17"/>
      <c r="F727" s="17"/>
      <c r="G727" s="17"/>
      <c r="H727" s="17"/>
      <c r="J727" s="17"/>
      <c r="K727" s="17"/>
      <c r="M727" s="17"/>
      <c r="N727" s="17"/>
      <c r="P727" s="17"/>
      <c r="Q727" s="17"/>
      <c r="R727" s="17"/>
      <c r="S727" s="17"/>
      <c r="T727" s="17"/>
      <c r="U727" s="17"/>
      <c r="V727" s="17"/>
    </row>
    <row r="728" spans="3:22" x14ac:dyDescent="0.25">
      <c r="C728" s="17"/>
      <c r="D728" s="17"/>
      <c r="E728" s="17"/>
      <c r="F728" s="17"/>
      <c r="G728" s="17"/>
      <c r="H728" s="17"/>
      <c r="J728" s="17"/>
      <c r="K728" s="17"/>
      <c r="M728" s="17"/>
      <c r="N728" s="17"/>
      <c r="P728" s="17"/>
      <c r="Q728" s="17"/>
      <c r="R728" s="17"/>
      <c r="S728" s="17"/>
      <c r="T728" s="17"/>
      <c r="U728" s="17"/>
      <c r="V728" s="17"/>
    </row>
    <row r="729" spans="3:22" x14ac:dyDescent="0.25">
      <c r="C729" s="17"/>
      <c r="D729" s="17"/>
      <c r="E729" s="17"/>
      <c r="F729" s="17"/>
      <c r="G729" s="17"/>
      <c r="H729" s="17"/>
      <c r="J729" s="17"/>
      <c r="K729" s="17"/>
      <c r="M729" s="17"/>
      <c r="N729" s="17"/>
      <c r="P729" s="17"/>
      <c r="Q729" s="17"/>
      <c r="R729" s="17"/>
      <c r="S729" s="17"/>
      <c r="T729" s="17"/>
      <c r="U729" s="17"/>
      <c r="V729" s="17"/>
    </row>
    <row r="730" spans="3:22" x14ac:dyDescent="0.25">
      <c r="C730" s="17"/>
      <c r="D730" s="17"/>
      <c r="E730" s="17"/>
      <c r="F730" s="17"/>
      <c r="G730" s="17"/>
      <c r="H730" s="17"/>
      <c r="J730" s="17"/>
      <c r="K730" s="17"/>
      <c r="M730" s="17"/>
      <c r="N730" s="17"/>
      <c r="P730" s="17"/>
      <c r="Q730" s="17"/>
      <c r="R730" s="17"/>
      <c r="S730" s="17"/>
      <c r="T730" s="17"/>
      <c r="U730" s="17"/>
      <c r="V730" s="17"/>
    </row>
    <row r="731" spans="3:22" x14ac:dyDescent="0.25">
      <c r="C731" s="17"/>
      <c r="D731" s="17"/>
      <c r="E731" s="17"/>
      <c r="F731" s="17"/>
      <c r="G731" s="17"/>
      <c r="H731" s="17"/>
      <c r="J731" s="17"/>
      <c r="K731" s="17"/>
      <c r="M731" s="17"/>
      <c r="N731" s="17"/>
      <c r="P731" s="17"/>
      <c r="Q731" s="17"/>
      <c r="R731" s="17"/>
      <c r="S731" s="17"/>
      <c r="T731" s="17"/>
      <c r="U731" s="17"/>
      <c r="V731" s="17"/>
    </row>
    <row r="732" spans="3:22" x14ac:dyDescent="0.25">
      <c r="C732" s="17"/>
      <c r="D732" s="17"/>
      <c r="E732" s="17"/>
      <c r="F732" s="17"/>
      <c r="G732" s="17"/>
      <c r="H732" s="17"/>
      <c r="J732" s="17"/>
      <c r="K732" s="17"/>
      <c r="M732" s="17"/>
      <c r="N732" s="17"/>
      <c r="P732" s="17"/>
      <c r="Q732" s="17"/>
      <c r="R732" s="17"/>
      <c r="S732" s="17"/>
      <c r="T732" s="17"/>
      <c r="U732" s="17"/>
      <c r="V732" s="17"/>
    </row>
    <row r="733" spans="3:22" x14ac:dyDescent="0.25">
      <c r="C733" s="17"/>
      <c r="D733" s="17"/>
      <c r="E733" s="17"/>
      <c r="F733" s="17"/>
      <c r="G733" s="17"/>
      <c r="H733" s="17"/>
      <c r="J733" s="17"/>
      <c r="K733" s="17"/>
      <c r="M733" s="17"/>
      <c r="N733" s="17"/>
      <c r="P733" s="17"/>
      <c r="Q733" s="17"/>
      <c r="R733" s="17"/>
      <c r="S733" s="17"/>
      <c r="T733" s="17"/>
      <c r="U733" s="17"/>
      <c r="V733" s="17"/>
    </row>
    <row r="734" spans="3:22" x14ac:dyDescent="0.25">
      <c r="C734" s="17"/>
      <c r="D734" s="17"/>
      <c r="E734" s="17"/>
      <c r="F734" s="17"/>
      <c r="G734" s="17"/>
      <c r="H734" s="17"/>
      <c r="J734" s="17"/>
      <c r="K734" s="17"/>
      <c r="M734" s="17"/>
      <c r="N734" s="17"/>
      <c r="P734" s="17"/>
      <c r="Q734" s="17"/>
      <c r="R734" s="17"/>
      <c r="S734" s="17"/>
      <c r="T734" s="17"/>
      <c r="U734" s="17"/>
      <c r="V734" s="17"/>
    </row>
    <row r="735" spans="3:22" x14ac:dyDescent="0.25">
      <c r="C735" s="17"/>
      <c r="D735" s="17"/>
      <c r="E735" s="17"/>
      <c r="F735" s="17"/>
      <c r="G735" s="17"/>
      <c r="H735" s="17"/>
      <c r="J735" s="17"/>
      <c r="K735" s="17"/>
      <c r="M735" s="17"/>
      <c r="N735" s="17"/>
      <c r="P735" s="17"/>
      <c r="Q735" s="17"/>
      <c r="R735" s="17"/>
      <c r="S735" s="17"/>
      <c r="T735" s="17"/>
      <c r="U735" s="17"/>
      <c r="V735" s="17"/>
    </row>
    <row r="736" spans="3:22" x14ac:dyDescent="0.25">
      <c r="C736" s="17"/>
      <c r="D736" s="17"/>
      <c r="E736" s="17"/>
      <c r="F736" s="17"/>
      <c r="G736" s="17"/>
      <c r="H736" s="17"/>
      <c r="J736" s="17"/>
      <c r="K736" s="17"/>
      <c r="M736" s="17"/>
      <c r="N736" s="17"/>
      <c r="P736" s="17"/>
      <c r="Q736" s="17"/>
      <c r="R736" s="17"/>
      <c r="S736" s="17"/>
      <c r="T736" s="17"/>
      <c r="U736" s="17"/>
      <c r="V736" s="17"/>
    </row>
    <row r="737" spans="3:22" x14ac:dyDescent="0.25">
      <c r="C737" s="17"/>
      <c r="D737" s="17"/>
      <c r="E737" s="17"/>
      <c r="F737" s="17"/>
      <c r="G737" s="17"/>
      <c r="H737" s="17"/>
      <c r="J737" s="17"/>
      <c r="K737" s="17"/>
      <c r="M737" s="17"/>
      <c r="N737" s="17"/>
      <c r="P737" s="17"/>
      <c r="Q737" s="17"/>
      <c r="R737" s="17"/>
      <c r="S737" s="17"/>
      <c r="T737" s="17"/>
      <c r="U737" s="17"/>
      <c r="V737" s="17"/>
    </row>
    <row r="738" spans="3:22" x14ac:dyDescent="0.25">
      <c r="C738" s="17"/>
      <c r="D738" s="17"/>
      <c r="E738" s="17"/>
      <c r="F738" s="17"/>
      <c r="G738" s="17"/>
      <c r="H738" s="17"/>
      <c r="J738" s="17"/>
      <c r="K738" s="17"/>
      <c r="M738" s="17"/>
      <c r="N738" s="17"/>
      <c r="P738" s="17"/>
      <c r="Q738" s="17"/>
      <c r="R738" s="17"/>
      <c r="S738" s="17"/>
      <c r="T738" s="17"/>
      <c r="U738" s="17"/>
      <c r="V738" s="17"/>
    </row>
    <row r="739" spans="3:22" x14ac:dyDescent="0.25">
      <c r="C739" s="17"/>
      <c r="D739" s="17"/>
      <c r="E739" s="17"/>
      <c r="F739" s="17"/>
      <c r="G739" s="17"/>
      <c r="H739" s="17"/>
      <c r="J739" s="17"/>
      <c r="K739" s="17"/>
      <c r="M739" s="17"/>
      <c r="N739" s="17"/>
      <c r="P739" s="17"/>
      <c r="Q739" s="17"/>
      <c r="R739" s="17"/>
      <c r="S739" s="17"/>
      <c r="T739" s="17"/>
      <c r="U739" s="17"/>
      <c r="V739" s="17"/>
    </row>
    <row r="740" spans="3:22" x14ac:dyDescent="0.25">
      <c r="C740" s="17"/>
      <c r="D740" s="17"/>
      <c r="E740" s="17"/>
      <c r="F740" s="17"/>
      <c r="G740" s="17"/>
      <c r="H740" s="17"/>
      <c r="J740" s="17"/>
      <c r="K740" s="17"/>
      <c r="M740" s="17"/>
      <c r="N740" s="17"/>
      <c r="P740" s="17"/>
      <c r="Q740" s="17"/>
      <c r="R740" s="17"/>
      <c r="S740" s="17"/>
      <c r="T740" s="17"/>
      <c r="U740" s="17"/>
      <c r="V740" s="17"/>
    </row>
    <row r="741" spans="3:22" x14ac:dyDescent="0.25">
      <c r="C741" s="17"/>
      <c r="D741" s="17"/>
      <c r="E741" s="17"/>
      <c r="F741" s="17"/>
      <c r="G741" s="17"/>
      <c r="H741" s="17"/>
      <c r="J741" s="17"/>
      <c r="K741" s="17"/>
      <c r="M741" s="17"/>
      <c r="N741" s="17"/>
      <c r="P741" s="17"/>
      <c r="Q741" s="17"/>
      <c r="R741" s="17"/>
      <c r="S741" s="17"/>
      <c r="T741" s="17"/>
      <c r="U741" s="17"/>
      <c r="V741" s="17"/>
    </row>
    <row r="742" spans="3:22" x14ac:dyDescent="0.25">
      <c r="C742" s="17"/>
      <c r="D742" s="17"/>
      <c r="E742" s="17"/>
      <c r="F742" s="17"/>
      <c r="G742" s="17"/>
      <c r="H742" s="17"/>
      <c r="J742" s="17"/>
      <c r="K742" s="17"/>
      <c r="M742" s="17"/>
      <c r="N742" s="17"/>
      <c r="P742" s="17"/>
      <c r="Q742" s="17"/>
      <c r="R742" s="17"/>
      <c r="S742" s="17"/>
      <c r="T742" s="17"/>
      <c r="U742" s="17"/>
      <c r="V742" s="17"/>
    </row>
    <row r="743" spans="3:22" x14ac:dyDescent="0.25">
      <c r="C743" s="17"/>
      <c r="D743" s="17"/>
      <c r="E743" s="17"/>
      <c r="F743" s="17"/>
      <c r="G743" s="17"/>
      <c r="H743" s="17"/>
      <c r="J743" s="17"/>
      <c r="K743" s="17"/>
      <c r="M743" s="17"/>
      <c r="N743" s="17"/>
      <c r="P743" s="17"/>
      <c r="Q743" s="17"/>
      <c r="R743" s="17"/>
      <c r="S743" s="17"/>
      <c r="T743" s="17"/>
      <c r="U743" s="17"/>
      <c r="V743" s="17"/>
    </row>
    <row r="744" spans="3:22" x14ac:dyDescent="0.25">
      <c r="C744" s="17"/>
      <c r="D744" s="17"/>
      <c r="E744" s="17"/>
      <c r="F744" s="17"/>
      <c r="G744" s="17"/>
      <c r="H744" s="17"/>
      <c r="J744" s="17"/>
      <c r="K744" s="17"/>
      <c r="M744" s="17"/>
      <c r="N744" s="17"/>
      <c r="P744" s="17"/>
      <c r="Q744" s="17"/>
      <c r="R744" s="17"/>
      <c r="S744" s="17"/>
      <c r="T744" s="17"/>
      <c r="U744" s="17"/>
      <c r="V744" s="17"/>
    </row>
    <row r="745" spans="3:22" x14ac:dyDescent="0.25">
      <c r="C745" s="17"/>
      <c r="D745" s="17"/>
      <c r="E745" s="17"/>
      <c r="F745" s="17"/>
      <c r="G745" s="17"/>
      <c r="H745" s="17"/>
      <c r="J745" s="17"/>
      <c r="K745" s="17"/>
      <c r="M745" s="17"/>
      <c r="N745" s="17"/>
      <c r="P745" s="17"/>
      <c r="Q745" s="17"/>
      <c r="R745" s="17"/>
      <c r="S745" s="17"/>
      <c r="T745" s="17"/>
      <c r="U745" s="17"/>
      <c r="V745" s="17"/>
    </row>
    <row r="746" spans="3:22" x14ac:dyDescent="0.25">
      <c r="C746" s="17"/>
      <c r="D746" s="17"/>
      <c r="E746" s="17"/>
      <c r="F746" s="17"/>
      <c r="G746" s="17"/>
      <c r="H746" s="17"/>
      <c r="J746" s="17"/>
      <c r="K746" s="17"/>
      <c r="M746" s="17"/>
      <c r="N746" s="17"/>
      <c r="P746" s="17"/>
      <c r="Q746" s="17"/>
      <c r="R746" s="17"/>
      <c r="S746" s="17"/>
      <c r="T746" s="17"/>
      <c r="U746" s="17"/>
      <c r="V746" s="17"/>
    </row>
    <row r="747" spans="3:22" x14ac:dyDescent="0.25">
      <c r="C747" s="17"/>
      <c r="D747" s="17"/>
      <c r="E747" s="17"/>
      <c r="F747" s="17"/>
      <c r="G747" s="17"/>
      <c r="H747" s="17"/>
      <c r="J747" s="17"/>
      <c r="K747" s="17"/>
      <c r="M747" s="17"/>
      <c r="N747" s="17"/>
      <c r="P747" s="17"/>
      <c r="Q747" s="17"/>
      <c r="R747" s="17"/>
      <c r="S747" s="17"/>
      <c r="T747" s="17"/>
      <c r="U747" s="17"/>
      <c r="V747" s="17"/>
    </row>
    <row r="748" spans="3:22" x14ac:dyDescent="0.25">
      <c r="C748" s="17"/>
      <c r="D748" s="17"/>
      <c r="E748" s="17"/>
      <c r="F748" s="17"/>
      <c r="G748" s="17"/>
      <c r="H748" s="17"/>
      <c r="J748" s="17"/>
      <c r="K748" s="17"/>
      <c r="M748" s="17"/>
      <c r="N748" s="17"/>
      <c r="P748" s="17"/>
      <c r="Q748" s="17"/>
      <c r="R748" s="17"/>
      <c r="S748" s="17"/>
      <c r="T748" s="17"/>
      <c r="U748" s="17"/>
      <c r="V748" s="17"/>
    </row>
    <row r="749" spans="3:22" x14ac:dyDescent="0.25">
      <c r="C749" s="17"/>
      <c r="D749" s="17"/>
      <c r="E749" s="17"/>
      <c r="F749" s="17"/>
      <c r="G749" s="17"/>
      <c r="H749" s="17"/>
      <c r="J749" s="17"/>
      <c r="K749" s="17"/>
      <c r="M749" s="17"/>
      <c r="N749" s="17"/>
      <c r="P749" s="17"/>
      <c r="Q749" s="17"/>
      <c r="R749" s="17"/>
      <c r="S749" s="17"/>
      <c r="T749" s="17"/>
      <c r="U749" s="17"/>
      <c r="V749" s="17"/>
    </row>
    <row r="750" spans="3:22" x14ac:dyDescent="0.25">
      <c r="C750" s="17"/>
      <c r="D750" s="17"/>
      <c r="E750" s="17"/>
      <c r="F750" s="17"/>
      <c r="G750" s="17"/>
      <c r="H750" s="17"/>
      <c r="J750" s="17"/>
      <c r="K750" s="17"/>
      <c r="M750" s="17"/>
      <c r="N750" s="17"/>
      <c r="P750" s="17"/>
      <c r="Q750" s="17"/>
      <c r="R750" s="17"/>
      <c r="S750" s="17"/>
      <c r="T750" s="17"/>
      <c r="U750" s="17"/>
      <c r="V750" s="17"/>
    </row>
    <row r="751" spans="3:22" x14ac:dyDescent="0.25">
      <c r="C751" s="17"/>
      <c r="D751" s="17"/>
      <c r="E751" s="17"/>
      <c r="F751" s="17"/>
      <c r="G751" s="17"/>
      <c r="H751" s="17"/>
      <c r="J751" s="17"/>
      <c r="K751" s="17"/>
      <c r="M751" s="17"/>
      <c r="N751" s="17"/>
      <c r="P751" s="17"/>
      <c r="Q751" s="17"/>
      <c r="R751" s="17"/>
      <c r="S751" s="17"/>
      <c r="T751" s="17"/>
      <c r="U751" s="17"/>
      <c r="V751" s="17"/>
    </row>
    <row r="752" spans="3:22" x14ac:dyDescent="0.25">
      <c r="C752" s="17"/>
      <c r="D752" s="17"/>
      <c r="E752" s="17"/>
      <c r="F752" s="17"/>
      <c r="G752" s="17"/>
      <c r="H752" s="17"/>
      <c r="J752" s="17"/>
      <c r="K752" s="17"/>
      <c r="M752" s="17"/>
      <c r="N752" s="17"/>
      <c r="P752" s="17"/>
      <c r="Q752" s="17"/>
      <c r="R752" s="17"/>
      <c r="S752" s="17"/>
      <c r="T752" s="17"/>
      <c r="U752" s="17"/>
      <c r="V752" s="17"/>
    </row>
    <row r="753" spans="3:22" x14ac:dyDescent="0.25">
      <c r="C753" s="17"/>
      <c r="D753" s="17"/>
      <c r="E753" s="17"/>
      <c r="F753" s="17"/>
      <c r="G753" s="17"/>
      <c r="H753" s="17"/>
      <c r="J753" s="17"/>
      <c r="K753" s="17"/>
      <c r="M753" s="17"/>
      <c r="N753" s="17"/>
      <c r="P753" s="17"/>
      <c r="Q753" s="17"/>
      <c r="R753" s="17"/>
      <c r="S753" s="17"/>
      <c r="T753" s="17"/>
      <c r="U753" s="17"/>
      <c r="V753" s="17"/>
    </row>
    <row r="754" spans="3:22" x14ac:dyDescent="0.25">
      <c r="C754" s="17"/>
      <c r="D754" s="17"/>
      <c r="E754" s="17"/>
      <c r="F754" s="17"/>
      <c r="G754" s="17"/>
      <c r="H754" s="17"/>
      <c r="J754" s="17"/>
      <c r="K754" s="17"/>
      <c r="M754" s="17"/>
      <c r="N754" s="17"/>
      <c r="P754" s="17"/>
      <c r="Q754" s="17"/>
      <c r="R754" s="17"/>
      <c r="S754" s="17"/>
      <c r="T754" s="17"/>
      <c r="U754" s="17"/>
      <c r="V754" s="17"/>
    </row>
    <row r="755" spans="3:22" x14ac:dyDescent="0.25">
      <c r="C755" s="17"/>
      <c r="D755" s="17"/>
      <c r="E755" s="17"/>
      <c r="F755" s="17"/>
      <c r="G755" s="17"/>
      <c r="H755" s="17"/>
      <c r="J755" s="17"/>
      <c r="K755" s="17"/>
      <c r="M755" s="17"/>
      <c r="N755" s="17"/>
      <c r="P755" s="17"/>
      <c r="Q755" s="17"/>
      <c r="R755" s="17"/>
      <c r="S755" s="17"/>
      <c r="T755" s="17"/>
      <c r="U755" s="17"/>
      <c r="V755" s="17"/>
    </row>
    <row r="756" spans="3:22" x14ac:dyDescent="0.25">
      <c r="C756" s="17"/>
      <c r="D756" s="17"/>
      <c r="E756" s="17"/>
      <c r="F756" s="17"/>
      <c r="G756" s="17"/>
      <c r="H756" s="17"/>
      <c r="J756" s="17"/>
      <c r="K756" s="17"/>
      <c r="M756" s="17"/>
      <c r="N756" s="17"/>
      <c r="P756" s="17"/>
      <c r="Q756" s="17"/>
      <c r="R756" s="17"/>
      <c r="S756" s="17"/>
      <c r="T756" s="17"/>
      <c r="U756" s="17"/>
      <c r="V756" s="17"/>
    </row>
    <row r="757" spans="3:22" x14ac:dyDescent="0.25">
      <c r="C757" s="17"/>
      <c r="D757" s="17"/>
      <c r="E757" s="17"/>
      <c r="F757" s="17"/>
      <c r="G757" s="17"/>
      <c r="H757" s="17"/>
      <c r="J757" s="17"/>
      <c r="K757" s="17"/>
      <c r="M757" s="17"/>
      <c r="N757" s="17"/>
      <c r="P757" s="17"/>
      <c r="Q757" s="17"/>
      <c r="R757" s="17"/>
      <c r="S757" s="17"/>
      <c r="T757" s="17"/>
      <c r="U757" s="17"/>
      <c r="V757" s="17"/>
    </row>
    <row r="758" spans="3:22" x14ac:dyDescent="0.25">
      <c r="C758" s="17"/>
      <c r="D758" s="17"/>
      <c r="E758" s="17"/>
      <c r="F758" s="17"/>
      <c r="G758" s="17"/>
      <c r="H758" s="17"/>
      <c r="J758" s="17"/>
      <c r="K758" s="17"/>
      <c r="M758" s="17"/>
      <c r="N758" s="17"/>
      <c r="P758" s="17"/>
      <c r="Q758" s="17"/>
      <c r="R758" s="17"/>
      <c r="S758" s="17"/>
      <c r="T758" s="17"/>
      <c r="U758" s="17"/>
      <c r="V758" s="17"/>
    </row>
    <row r="759" spans="3:22" x14ac:dyDescent="0.25">
      <c r="C759" s="17"/>
      <c r="D759" s="17"/>
      <c r="E759" s="17"/>
      <c r="F759" s="17"/>
      <c r="G759" s="17"/>
      <c r="H759" s="17"/>
      <c r="J759" s="17"/>
      <c r="K759" s="17"/>
      <c r="M759" s="17"/>
      <c r="N759" s="17"/>
      <c r="P759" s="17"/>
      <c r="Q759" s="17"/>
      <c r="R759" s="17"/>
      <c r="S759" s="17"/>
      <c r="T759" s="17"/>
      <c r="U759" s="17"/>
      <c r="V759" s="17"/>
    </row>
    <row r="760" spans="3:22" x14ac:dyDescent="0.25">
      <c r="C760" s="17"/>
      <c r="D760" s="17"/>
      <c r="E760" s="17"/>
      <c r="F760" s="17"/>
      <c r="G760" s="17"/>
      <c r="H760" s="17"/>
      <c r="J760" s="17"/>
      <c r="K760" s="17"/>
      <c r="M760" s="17"/>
      <c r="N760" s="17"/>
      <c r="P760" s="17"/>
      <c r="Q760" s="17"/>
      <c r="R760" s="17"/>
      <c r="S760" s="17"/>
      <c r="T760" s="17"/>
      <c r="U760" s="17"/>
      <c r="V760" s="17"/>
    </row>
    <row r="761" spans="3:22" x14ac:dyDescent="0.25">
      <c r="C761" s="17"/>
      <c r="D761" s="17"/>
      <c r="E761" s="17"/>
      <c r="F761" s="17"/>
      <c r="G761" s="17"/>
      <c r="H761" s="17"/>
      <c r="J761" s="17"/>
      <c r="K761" s="17"/>
      <c r="M761" s="17"/>
      <c r="N761" s="17"/>
      <c r="P761" s="17"/>
      <c r="Q761" s="17"/>
      <c r="R761" s="17"/>
      <c r="S761" s="17"/>
      <c r="T761" s="17"/>
      <c r="U761" s="17"/>
      <c r="V761" s="17"/>
    </row>
    <row r="762" spans="3:22" x14ac:dyDescent="0.25">
      <c r="C762" s="17"/>
      <c r="D762" s="17"/>
      <c r="E762" s="17"/>
      <c r="F762" s="17"/>
      <c r="G762" s="17"/>
      <c r="H762" s="17"/>
      <c r="J762" s="17"/>
      <c r="K762" s="17"/>
      <c r="M762" s="17"/>
      <c r="N762" s="17"/>
      <c r="P762" s="17"/>
      <c r="Q762" s="17"/>
      <c r="R762" s="17"/>
      <c r="S762" s="17"/>
      <c r="T762" s="17"/>
      <c r="U762" s="17"/>
      <c r="V762" s="17"/>
    </row>
    <row r="763" spans="3:22" x14ac:dyDescent="0.25">
      <c r="C763" s="17"/>
      <c r="D763" s="17"/>
      <c r="E763" s="17"/>
      <c r="F763" s="17"/>
      <c r="G763" s="17"/>
      <c r="H763" s="17"/>
      <c r="J763" s="17"/>
      <c r="K763" s="17"/>
      <c r="M763" s="17"/>
      <c r="N763" s="17"/>
      <c r="P763" s="17"/>
      <c r="Q763" s="17"/>
      <c r="R763" s="17"/>
      <c r="S763" s="17"/>
      <c r="T763" s="17"/>
      <c r="U763" s="17"/>
      <c r="V763" s="17"/>
    </row>
    <row r="764" spans="3:22" x14ac:dyDescent="0.25">
      <c r="C764" s="17"/>
      <c r="D764" s="17"/>
      <c r="E764" s="17"/>
      <c r="F764" s="17"/>
      <c r="G764" s="17"/>
      <c r="H764" s="17"/>
      <c r="J764" s="17"/>
      <c r="K764" s="17"/>
      <c r="M764" s="17"/>
      <c r="N764" s="17"/>
      <c r="P764" s="17"/>
      <c r="Q764" s="17"/>
      <c r="R764" s="17"/>
      <c r="S764" s="17"/>
      <c r="T764" s="17"/>
      <c r="U764" s="17"/>
      <c r="V764" s="17"/>
    </row>
    <row r="765" spans="3:22" x14ac:dyDescent="0.25">
      <c r="C765" s="17"/>
      <c r="D765" s="17"/>
      <c r="E765" s="17"/>
      <c r="F765" s="17"/>
      <c r="G765" s="17"/>
      <c r="H765" s="17"/>
      <c r="J765" s="17"/>
      <c r="K765" s="17"/>
      <c r="M765" s="17"/>
      <c r="N765" s="17"/>
      <c r="P765" s="17"/>
      <c r="Q765" s="17"/>
      <c r="R765" s="17"/>
      <c r="S765" s="17"/>
      <c r="T765" s="17"/>
      <c r="U765" s="17"/>
      <c r="V765" s="17"/>
    </row>
    <row r="766" spans="3:22" x14ac:dyDescent="0.25">
      <c r="C766" s="17"/>
      <c r="D766" s="17"/>
      <c r="E766" s="17"/>
      <c r="F766" s="17"/>
      <c r="G766" s="17"/>
      <c r="H766" s="17"/>
      <c r="J766" s="17"/>
      <c r="K766" s="17"/>
      <c r="M766" s="17"/>
      <c r="N766" s="17"/>
      <c r="P766" s="17"/>
      <c r="Q766" s="17"/>
      <c r="R766" s="17"/>
      <c r="S766" s="17"/>
      <c r="T766" s="17"/>
      <c r="U766" s="17"/>
      <c r="V766" s="17"/>
    </row>
    <row r="767" spans="3:22" x14ac:dyDescent="0.25">
      <c r="C767" s="17"/>
      <c r="D767" s="17"/>
      <c r="E767" s="17"/>
      <c r="F767" s="17"/>
      <c r="G767" s="17"/>
      <c r="H767" s="17"/>
      <c r="J767" s="17"/>
      <c r="K767" s="17"/>
      <c r="M767" s="17"/>
      <c r="N767" s="17"/>
      <c r="P767" s="17"/>
      <c r="Q767" s="17"/>
      <c r="R767" s="17"/>
      <c r="S767" s="17"/>
      <c r="T767" s="17"/>
      <c r="U767" s="17"/>
      <c r="V767" s="17"/>
    </row>
    <row r="768" spans="3:22" x14ac:dyDescent="0.25">
      <c r="C768" s="17"/>
      <c r="D768" s="17"/>
      <c r="E768" s="17"/>
      <c r="F768" s="17"/>
      <c r="G768" s="17"/>
      <c r="H768" s="17"/>
      <c r="J768" s="17"/>
      <c r="K768" s="17"/>
      <c r="M768" s="17"/>
      <c r="N768" s="17"/>
      <c r="P768" s="17"/>
      <c r="Q768" s="17"/>
      <c r="R768" s="17"/>
      <c r="S768" s="17"/>
      <c r="T768" s="17"/>
      <c r="U768" s="17"/>
      <c r="V768" s="17"/>
    </row>
    <row r="769" spans="3:22" x14ac:dyDescent="0.25">
      <c r="C769" s="17"/>
      <c r="D769" s="17"/>
      <c r="E769" s="17"/>
      <c r="F769" s="17"/>
      <c r="G769" s="17"/>
      <c r="H769" s="17"/>
      <c r="J769" s="17"/>
      <c r="K769" s="17"/>
      <c r="M769" s="17"/>
      <c r="N769" s="17"/>
      <c r="P769" s="17"/>
      <c r="Q769" s="17"/>
      <c r="R769" s="17"/>
      <c r="S769" s="17"/>
      <c r="T769" s="17"/>
      <c r="U769" s="17"/>
      <c r="V769" s="17"/>
    </row>
    <row r="770" spans="3:22" x14ac:dyDescent="0.25">
      <c r="C770" s="17"/>
      <c r="D770" s="17"/>
      <c r="E770" s="17"/>
      <c r="F770" s="17"/>
      <c r="G770" s="17"/>
      <c r="H770" s="17"/>
      <c r="J770" s="17"/>
      <c r="K770" s="17"/>
      <c r="M770" s="17"/>
      <c r="N770" s="17"/>
      <c r="P770" s="17"/>
      <c r="Q770" s="17"/>
      <c r="R770" s="17"/>
      <c r="S770" s="17"/>
      <c r="T770" s="17"/>
      <c r="U770" s="17"/>
      <c r="V770" s="17"/>
    </row>
    <row r="771" spans="3:22" x14ac:dyDescent="0.25">
      <c r="C771" s="17"/>
      <c r="D771" s="17"/>
      <c r="E771" s="17"/>
      <c r="F771" s="17"/>
      <c r="G771" s="17"/>
      <c r="H771" s="17"/>
      <c r="J771" s="17"/>
      <c r="K771" s="17"/>
      <c r="M771" s="17"/>
      <c r="N771" s="17"/>
      <c r="P771" s="17"/>
      <c r="Q771" s="17"/>
      <c r="R771" s="17"/>
      <c r="S771" s="17"/>
      <c r="T771" s="17"/>
      <c r="U771" s="17"/>
      <c r="V771" s="17"/>
    </row>
    <row r="772" spans="3:22" x14ac:dyDescent="0.25">
      <c r="C772" s="17"/>
      <c r="D772" s="17"/>
      <c r="E772" s="17"/>
      <c r="F772" s="17"/>
      <c r="G772" s="17"/>
      <c r="H772" s="17"/>
      <c r="J772" s="17"/>
      <c r="K772" s="17"/>
      <c r="M772" s="17"/>
      <c r="N772" s="17"/>
      <c r="P772" s="17"/>
      <c r="Q772" s="17"/>
      <c r="R772" s="17"/>
      <c r="S772" s="17"/>
      <c r="T772" s="17"/>
      <c r="U772" s="17"/>
      <c r="V772" s="17"/>
    </row>
    <row r="773" spans="3:22" x14ac:dyDescent="0.25">
      <c r="C773" s="17"/>
      <c r="D773" s="17"/>
      <c r="E773" s="17"/>
      <c r="F773" s="17"/>
      <c r="G773" s="17"/>
      <c r="H773" s="17"/>
      <c r="J773" s="17"/>
      <c r="K773" s="17"/>
      <c r="M773" s="17"/>
      <c r="N773" s="17"/>
      <c r="P773" s="17"/>
      <c r="Q773" s="17"/>
      <c r="R773" s="17"/>
      <c r="S773" s="17"/>
      <c r="T773" s="17"/>
      <c r="U773" s="17"/>
      <c r="V773" s="17"/>
    </row>
    <row r="774" spans="3:22" x14ac:dyDescent="0.25">
      <c r="C774" s="17"/>
      <c r="D774" s="17"/>
      <c r="E774" s="17"/>
      <c r="F774" s="17"/>
      <c r="G774" s="17"/>
      <c r="H774" s="17"/>
      <c r="J774" s="17"/>
      <c r="K774" s="17"/>
      <c r="M774" s="17"/>
      <c r="N774" s="17"/>
      <c r="P774" s="17"/>
      <c r="Q774" s="17"/>
      <c r="R774" s="17"/>
      <c r="S774" s="17"/>
      <c r="T774" s="17"/>
      <c r="U774" s="17"/>
      <c r="V774" s="17"/>
    </row>
    <row r="775" spans="3:22" x14ac:dyDescent="0.25">
      <c r="C775" s="17"/>
      <c r="D775" s="17"/>
      <c r="E775" s="17"/>
      <c r="F775" s="17"/>
      <c r="G775" s="17"/>
      <c r="H775" s="17"/>
      <c r="J775" s="17"/>
      <c r="K775" s="17"/>
      <c r="M775" s="17"/>
      <c r="N775" s="17"/>
      <c r="P775" s="17"/>
      <c r="Q775" s="17"/>
      <c r="R775" s="17"/>
      <c r="S775" s="17"/>
      <c r="T775" s="17"/>
      <c r="U775" s="17"/>
      <c r="V775" s="17"/>
    </row>
    <row r="776" spans="3:22" x14ac:dyDescent="0.25">
      <c r="C776" s="17"/>
      <c r="D776" s="17"/>
      <c r="E776" s="17"/>
      <c r="F776" s="17"/>
      <c r="G776" s="17"/>
      <c r="H776" s="17"/>
      <c r="J776" s="17"/>
      <c r="K776" s="17"/>
      <c r="M776" s="17"/>
      <c r="N776" s="17"/>
      <c r="P776" s="17"/>
      <c r="Q776" s="17"/>
      <c r="R776" s="17"/>
      <c r="S776" s="17"/>
      <c r="T776" s="17"/>
      <c r="U776" s="17"/>
      <c r="V776" s="17"/>
    </row>
    <row r="777" spans="3:22" x14ac:dyDescent="0.25">
      <c r="C777" s="17"/>
      <c r="D777" s="17"/>
      <c r="E777" s="17"/>
      <c r="F777" s="17"/>
      <c r="G777" s="17"/>
      <c r="H777" s="17"/>
      <c r="J777" s="17"/>
      <c r="K777" s="17"/>
      <c r="M777" s="17"/>
      <c r="N777" s="17"/>
      <c r="P777" s="17"/>
      <c r="Q777" s="17"/>
      <c r="R777" s="17"/>
      <c r="S777" s="17"/>
      <c r="T777" s="17"/>
      <c r="U777" s="17"/>
      <c r="V777" s="17"/>
    </row>
    <row r="778" spans="3:22" x14ac:dyDescent="0.25">
      <c r="C778" s="17"/>
      <c r="D778" s="17"/>
      <c r="E778" s="17"/>
      <c r="F778" s="17"/>
      <c r="G778" s="17"/>
      <c r="H778" s="17"/>
      <c r="J778" s="17"/>
      <c r="K778" s="17"/>
      <c r="M778" s="17"/>
      <c r="N778" s="17"/>
      <c r="P778" s="17"/>
      <c r="Q778" s="17"/>
      <c r="R778" s="17"/>
      <c r="S778" s="17"/>
      <c r="T778" s="17"/>
      <c r="U778" s="17"/>
      <c r="V778" s="17"/>
    </row>
    <row r="779" spans="3:22" x14ac:dyDescent="0.25">
      <c r="C779" s="17"/>
      <c r="D779" s="17"/>
      <c r="E779" s="17"/>
      <c r="F779" s="17"/>
      <c r="G779" s="17"/>
      <c r="H779" s="17"/>
      <c r="J779" s="17"/>
      <c r="K779" s="17"/>
      <c r="M779" s="17"/>
      <c r="N779" s="17"/>
      <c r="P779" s="17"/>
      <c r="Q779" s="17"/>
      <c r="R779" s="17"/>
      <c r="S779" s="17"/>
      <c r="T779" s="17"/>
      <c r="U779" s="17"/>
      <c r="V779" s="17"/>
    </row>
    <row r="780" spans="3:22" x14ac:dyDescent="0.25">
      <c r="C780" s="17"/>
      <c r="D780" s="17"/>
      <c r="E780" s="17"/>
      <c r="F780" s="17"/>
      <c r="G780" s="17"/>
      <c r="H780" s="17"/>
      <c r="J780" s="17"/>
      <c r="K780" s="17"/>
      <c r="M780" s="17"/>
      <c r="N780" s="17"/>
      <c r="P780" s="17"/>
      <c r="Q780" s="17"/>
      <c r="R780" s="17"/>
      <c r="S780" s="17"/>
      <c r="T780" s="17"/>
      <c r="U780" s="17"/>
      <c r="V780" s="17"/>
    </row>
    <row r="781" spans="3:22" x14ac:dyDescent="0.25">
      <c r="C781" s="17"/>
      <c r="D781" s="17"/>
      <c r="E781" s="17"/>
      <c r="F781" s="17"/>
      <c r="G781" s="17"/>
      <c r="H781" s="17"/>
      <c r="J781" s="17"/>
      <c r="K781" s="17"/>
      <c r="M781" s="17"/>
      <c r="N781" s="17"/>
      <c r="P781" s="17"/>
      <c r="Q781" s="17"/>
      <c r="R781" s="17"/>
      <c r="S781" s="17"/>
      <c r="T781" s="17"/>
      <c r="U781" s="17"/>
      <c r="V781" s="17"/>
    </row>
    <row r="782" spans="3:22" x14ac:dyDescent="0.25">
      <c r="C782" s="17"/>
      <c r="D782" s="17"/>
      <c r="E782" s="17"/>
      <c r="F782" s="17"/>
      <c r="G782" s="17"/>
      <c r="H782" s="17"/>
      <c r="J782" s="17"/>
      <c r="K782" s="17"/>
      <c r="M782" s="17"/>
      <c r="N782" s="17"/>
      <c r="P782" s="17"/>
      <c r="Q782" s="17"/>
      <c r="R782" s="17"/>
      <c r="S782" s="17"/>
      <c r="T782" s="17"/>
      <c r="U782" s="17"/>
      <c r="V782" s="17"/>
    </row>
    <row r="783" spans="3:22" x14ac:dyDescent="0.25">
      <c r="C783" s="17"/>
      <c r="D783" s="17"/>
      <c r="E783" s="17"/>
      <c r="F783" s="17"/>
      <c r="G783" s="17"/>
      <c r="H783" s="17"/>
      <c r="J783" s="17"/>
      <c r="K783" s="17"/>
      <c r="M783" s="17"/>
      <c r="N783" s="17"/>
      <c r="P783" s="17"/>
      <c r="Q783" s="17"/>
      <c r="R783" s="17"/>
      <c r="S783" s="17"/>
      <c r="T783" s="17"/>
      <c r="U783" s="17"/>
      <c r="V783" s="17"/>
    </row>
    <row r="784" spans="3:22" x14ac:dyDescent="0.25">
      <c r="C784" s="17"/>
      <c r="D784" s="17"/>
      <c r="E784" s="17"/>
      <c r="F784" s="17"/>
      <c r="G784" s="17"/>
      <c r="H784" s="17"/>
      <c r="J784" s="17"/>
      <c r="K784" s="17"/>
      <c r="M784" s="17"/>
      <c r="N784" s="17"/>
      <c r="P784" s="17"/>
      <c r="Q784" s="17"/>
      <c r="R784" s="17"/>
      <c r="S784" s="17"/>
      <c r="T784" s="17"/>
      <c r="U784" s="17"/>
      <c r="V784" s="17"/>
    </row>
    <row r="785" spans="3:22" x14ac:dyDescent="0.25">
      <c r="C785" s="17"/>
      <c r="D785" s="17"/>
      <c r="E785" s="17"/>
      <c r="F785" s="17"/>
      <c r="G785" s="17"/>
      <c r="H785" s="17"/>
      <c r="J785" s="17"/>
      <c r="K785" s="17"/>
      <c r="M785" s="17"/>
      <c r="N785" s="17"/>
      <c r="P785" s="17"/>
      <c r="Q785" s="17"/>
      <c r="R785" s="17"/>
      <c r="S785" s="17"/>
      <c r="T785" s="17"/>
      <c r="U785" s="17"/>
      <c r="V785" s="17"/>
    </row>
    <row r="786" spans="3:22" x14ac:dyDescent="0.25">
      <c r="C786" s="17"/>
      <c r="D786" s="17"/>
      <c r="E786" s="17"/>
      <c r="F786" s="17"/>
      <c r="G786" s="17"/>
      <c r="H786" s="17"/>
      <c r="J786" s="17"/>
      <c r="K786" s="17"/>
      <c r="M786" s="17"/>
      <c r="N786" s="17"/>
      <c r="P786" s="17"/>
      <c r="Q786" s="17"/>
      <c r="R786" s="17"/>
      <c r="S786" s="17"/>
      <c r="T786" s="17"/>
      <c r="U786" s="17"/>
      <c r="V786" s="17"/>
    </row>
    <row r="787" spans="3:22" x14ac:dyDescent="0.25">
      <c r="C787" s="17"/>
      <c r="D787" s="17"/>
      <c r="E787" s="17"/>
      <c r="F787" s="17"/>
      <c r="G787" s="17"/>
      <c r="H787" s="17"/>
      <c r="J787" s="17"/>
      <c r="K787" s="17"/>
      <c r="M787" s="17"/>
      <c r="N787" s="17"/>
      <c r="P787" s="17"/>
      <c r="Q787" s="17"/>
      <c r="R787" s="17"/>
      <c r="S787" s="17"/>
      <c r="T787" s="17"/>
      <c r="U787" s="17"/>
      <c r="V787" s="17"/>
    </row>
    <row r="788" spans="3:22" x14ac:dyDescent="0.25">
      <c r="C788" s="17"/>
      <c r="D788" s="17"/>
      <c r="E788" s="17"/>
      <c r="F788" s="17"/>
      <c r="G788" s="17"/>
      <c r="H788" s="17"/>
      <c r="J788" s="17"/>
      <c r="K788" s="17"/>
      <c r="M788" s="17"/>
      <c r="N788" s="17"/>
      <c r="P788" s="17"/>
      <c r="Q788" s="17"/>
      <c r="R788" s="17"/>
      <c r="S788" s="17"/>
      <c r="T788" s="17"/>
      <c r="U788" s="17"/>
      <c r="V788" s="17"/>
    </row>
    <row r="789" spans="3:22" x14ac:dyDescent="0.25">
      <c r="C789" s="17"/>
      <c r="D789" s="17"/>
      <c r="E789" s="17"/>
      <c r="F789" s="17"/>
      <c r="G789" s="17"/>
      <c r="H789" s="17"/>
      <c r="J789" s="17"/>
      <c r="K789" s="17"/>
      <c r="M789" s="17"/>
      <c r="N789" s="17"/>
      <c r="P789" s="17"/>
      <c r="Q789" s="17"/>
      <c r="R789" s="17"/>
      <c r="S789" s="17"/>
      <c r="T789" s="17"/>
      <c r="U789" s="17"/>
      <c r="V789" s="17"/>
    </row>
    <row r="790" spans="3:22" x14ac:dyDescent="0.25">
      <c r="C790" s="17"/>
      <c r="D790" s="17"/>
      <c r="E790" s="17"/>
      <c r="F790" s="17"/>
      <c r="G790" s="17"/>
      <c r="H790" s="17"/>
      <c r="J790" s="17"/>
      <c r="K790" s="17"/>
      <c r="M790" s="17"/>
      <c r="N790" s="17"/>
      <c r="P790" s="17"/>
      <c r="Q790" s="17"/>
      <c r="R790" s="17"/>
      <c r="S790" s="17"/>
      <c r="T790" s="17"/>
      <c r="U790" s="17"/>
      <c r="V790" s="17"/>
    </row>
    <row r="791" spans="3:22" x14ac:dyDescent="0.25">
      <c r="C791" s="17"/>
      <c r="D791" s="17"/>
      <c r="E791" s="17"/>
      <c r="F791" s="17"/>
      <c r="G791" s="17"/>
      <c r="H791" s="17"/>
      <c r="J791" s="17"/>
      <c r="K791" s="17"/>
      <c r="M791" s="17"/>
      <c r="N791" s="17"/>
      <c r="P791" s="17"/>
      <c r="Q791" s="17"/>
      <c r="R791" s="17"/>
      <c r="S791" s="17"/>
      <c r="T791" s="17"/>
      <c r="U791" s="17"/>
      <c r="V791" s="17"/>
    </row>
    <row r="792" spans="3:22" x14ac:dyDescent="0.25">
      <c r="C792" s="17"/>
      <c r="D792" s="17"/>
      <c r="E792" s="17"/>
      <c r="F792" s="17"/>
      <c r="G792" s="17"/>
      <c r="H792" s="17"/>
      <c r="J792" s="17"/>
      <c r="K792" s="17"/>
      <c r="M792" s="17"/>
      <c r="N792" s="17"/>
      <c r="P792" s="17"/>
      <c r="Q792" s="17"/>
      <c r="R792" s="17"/>
      <c r="S792" s="17"/>
      <c r="T792" s="17"/>
      <c r="U792" s="17"/>
      <c r="V792" s="17"/>
    </row>
    <row r="793" spans="3:22" x14ac:dyDescent="0.25">
      <c r="C793" s="17"/>
      <c r="D793" s="17"/>
      <c r="E793" s="17"/>
      <c r="F793" s="17"/>
      <c r="G793" s="17"/>
      <c r="H793" s="17"/>
      <c r="J793" s="17"/>
      <c r="K793" s="17"/>
      <c r="M793" s="17"/>
      <c r="N793" s="17"/>
      <c r="P793" s="17"/>
      <c r="Q793" s="17"/>
      <c r="R793" s="17"/>
      <c r="S793" s="17"/>
      <c r="T793" s="17"/>
      <c r="U793" s="17"/>
      <c r="V793" s="17"/>
    </row>
    <row r="794" spans="3:22" x14ac:dyDescent="0.25">
      <c r="C794" s="17"/>
      <c r="D794" s="17"/>
      <c r="E794" s="17"/>
      <c r="F794" s="17"/>
      <c r="G794" s="17"/>
      <c r="H794" s="17"/>
      <c r="J794" s="17"/>
      <c r="K794" s="17"/>
      <c r="M794" s="17"/>
      <c r="N794" s="17"/>
      <c r="P794" s="17"/>
      <c r="Q794" s="17"/>
      <c r="R794" s="17"/>
      <c r="S794" s="17"/>
      <c r="T794" s="17"/>
      <c r="U794" s="17"/>
      <c r="V794" s="17"/>
    </row>
    <row r="795" spans="3:22" x14ac:dyDescent="0.25">
      <c r="C795" s="17"/>
      <c r="D795" s="17"/>
      <c r="E795" s="17"/>
      <c r="F795" s="17"/>
      <c r="G795" s="17"/>
      <c r="H795" s="17"/>
      <c r="J795" s="17"/>
      <c r="K795" s="17"/>
      <c r="M795" s="17"/>
      <c r="N795" s="17"/>
      <c r="P795" s="17"/>
      <c r="Q795" s="17"/>
      <c r="R795" s="17"/>
      <c r="S795" s="17"/>
      <c r="T795" s="17"/>
      <c r="U795" s="17"/>
      <c r="V795" s="17"/>
    </row>
    <row r="796" spans="3:22" x14ac:dyDescent="0.25">
      <c r="C796" s="17"/>
      <c r="D796" s="17"/>
      <c r="E796" s="17"/>
      <c r="F796" s="17"/>
      <c r="G796" s="17"/>
      <c r="H796" s="17"/>
      <c r="J796" s="17"/>
      <c r="K796" s="17"/>
      <c r="M796" s="17"/>
      <c r="N796" s="17"/>
      <c r="P796" s="17"/>
      <c r="Q796" s="17"/>
      <c r="R796" s="17"/>
      <c r="S796" s="17"/>
      <c r="T796" s="17"/>
      <c r="U796" s="17"/>
      <c r="V796" s="17"/>
    </row>
    <row r="797" spans="3:22" x14ac:dyDescent="0.25">
      <c r="C797" s="17"/>
      <c r="D797" s="17"/>
      <c r="E797" s="17"/>
      <c r="F797" s="17"/>
      <c r="G797" s="17"/>
      <c r="H797" s="17"/>
      <c r="J797" s="17"/>
      <c r="K797" s="17"/>
      <c r="M797" s="17"/>
      <c r="N797" s="17"/>
      <c r="P797" s="17"/>
      <c r="Q797" s="17"/>
      <c r="R797" s="17"/>
      <c r="S797" s="17"/>
      <c r="T797" s="17"/>
      <c r="U797" s="17"/>
      <c r="V797" s="17"/>
    </row>
    <row r="798" spans="3:22" x14ac:dyDescent="0.25">
      <c r="C798" s="17"/>
      <c r="D798" s="17"/>
      <c r="E798" s="17"/>
      <c r="F798" s="17"/>
      <c r="G798" s="17"/>
      <c r="H798" s="17"/>
      <c r="J798" s="17"/>
      <c r="K798" s="17"/>
      <c r="M798" s="17"/>
      <c r="N798" s="17"/>
      <c r="P798" s="17"/>
      <c r="Q798" s="17"/>
      <c r="R798" s="17"/>
      <c r="S798" s="17"/>
      <c r="T798" s="17"/>
      <c r="U798" s="17"/>
      <c r="V798" s="17"/>
    </row>
    <row r="799" spans="3:22" x14ac:dyDescent="0.25">
      <c r="C799" s="17"/>
      <c r="D799" s="17"/>
      <c r="E799" s="17"/>
      <c r="F799" s="17"/>
      <c r="G799" s="17"/>
      <c r="H799" s="17"/>
      <c r="J799" s="17"/>
      <c r="K799" s="17"/>
      <c r="M799" s="17"/>
      <c r="N799" s="17"/>
      <c r="P799" s="17"/>
      <c r="Q799" s="17"/>
      <c r="R799" s="17"/>
      <c r="S799" s="17"/>
      <c r="T799" s="17"/>
      <c r="U799" s="17"/>
      <c r="V799" s="17"/>
    </row>
    <row r="800" spans="3:22" x14ac:dyDescent="0.25">
      <c r="C800" s="17"/>
      <c r="D800" s="17"/>
      <c r="E800" s="17"/>
      <c r="F800" s="17"/>
      <c r="G800" s="17"/>
      <c r="H800" s="17"/>
      <c r="J800" s="17"/>
      <c r="K800" s="17"/>
      <c r="M800" s="17"/>
      <c r="N800" s="17"/>
      <c r="P800" s="17"/>
      <c r="Q800" s="17"/>
      <c r="R800" s="17"/>
      <c r="S800" s="17"/>
      <c r="T800" s="17"/>
      <c r="U800" s="17"/>
      <c r="V800" s="17"/>
    </row>
    <row r="801" spans="3:22" x14ac:dyDescent="0.25">
      <c r="C801" s="17"/>
      <c r="D801" s="17"/>
      <c r="E801" s="17"/>
      <c r="F801" s="17"/>
      <c r="G801" s="17"/>
      <c r="H801" s="17"/>
      <c r="J801" s="17"/>
      <c r="K801" s="17"/>
      <c r="M801" s="17"/>
      <c r="N801" s="17"/>
      <c r="P801" s="17"/>
      <c r="Q801" s="17"/>
      <c r="R801" s="17"/>
      <c r="S801" s="17"/>
      <c r="T801" s="17"/>
      <c r="U801" s="17"/>
      <c r="V801" s="17"/>
    </row>
    <row r="802" spans="3:22" x14ac:dyDescent="0.25">
      <c r="C802" s="17"/>
      <c r="D802" s="17"/>
      <c r="E802" s="17"/>
      <c r="F802" s="17"/>
      <c r="G802" s="17"/>
      <c r="H802" s="17"/>
      <c r="J802" s="17"/>
      <c r="K802" s="17"/>
      <c r="M802" s="17"/>
      <c r="N802" s="17"/>
      <c r="P802" s="17"/>
      <c r="Q802" s="17"/>
      <c r="R802" s="17"/>
      <c r="S802" s="17"/>
      <c r="T802" s="17"/>
      <c r="U802" s="17"/>
      <c r="V802" s="17"/>
    </row>
    <row r="803" spans="3:22" x14ac:dyDescent="0.25">
      <c r="C803" s="17"/>
      <c r="D803" s="17"/>
      <c r="E803" s="17"/>
      <c r="F803" s="17"/>
      <c r="G803" s="17"/>
      <c r="H803" s="17"/>
      <c r="J803" s="17"/>
      <c r="K803" s="17"/>
      <c r="M803" s="17"/>
      <c r="N803" s="17"/>
      <c r="P803" s="17"/>
      <c r="Q803" s="17"/>
      <c r="R803" s="17"/>
      <c r="S803" s="17"/>
      <c r="T803" s="17"/>
      <c r="U803" s="17"/>
      <c r="V803" s="17"/>
    </row>
    <row r="804" spans="3:22" x14ac:dyDescent="0.25">
      <c r="C804" s="17"/>
      <c r="D804" s="17"/>
      <c r="E804" s="17"/>
      <c r="F804" s="17"/>
      <c r="G804" s="17"/>
      <c r="H804" s="17"/>
      <c r="J804" s="17"/>
      <c r="K804" s="17"/>
      <c r="M804" s="17"/>
      <c r="N804" s="17"/>
      <c r="P804" s="17"/>
      <c r="Q804" s="17"/>
      <c r="R804" s="17"/>
      <c r="S804" s="17"/>
      <c r="T804" s="17"/>
      <c r="U804" s="17"/>
      <c r="V804" s="17"/>
    </row>
    <row r="805" spans="3:22" x14ac:dyDescent="0.25">
      <c r="C805" s="17"/>
      <c r="D805" s="17"/>
      <c r="E805" s="17"/>
      <c r="F805" s="17"/>
      <c r="G805" s="17"/>
      <c r="H805" s="17"/>
      <c r="J805" s="17"/>
      <c r="K805" s="17"/>
      <c r="M805" s="17"/>
      <c r="N805" s="17"/>
      <c r="P805" s="17"/>
      <c r="Q805" s="17"/>
      <c r="R805" s="17"/>
      <c r="S805" s="17"/>
      <c r="T805" s="17"/>
      <c r="U805" s="17"/>
      <c r="V805" s="17"/>
    </row>
    <row r="806" spans="3:22" x14ac:dyDescent="0.25">
      <c r="C806" s="17"/>
      <c r="D806" s="17"/>
      <c r="E806" s="17"/>
      <c r="F806" s="17"/>
      <c r="G806" s="17"/>
      <c r="H806" s="17"/>
      <c r="J806" s="17"/>
      <c r="K806" s="17"/>
      <c r="M806" s="17"/>
      <c r="N806" s="17"/>
      <c r="P806" s="17"/>
      <c r="Q806" s="17"/>
      <c r="R806" s="17"/>
      <c r="S806" s="17"/>
      <c r="T806" s="17"/>
      <c r="U806" s="17"/>
      <c r="V806" s="17"/>
    </row>
    <row r="807" spans="3:22" x14ac:dyDescent="0.25">
      <c r="C807" s="17"/>
      <c r="D807" s="17"/>
      <c r="E807" s="17"/>
      <c r="F807" s="17"/>
      <c r="G807" s="17"/>
      <c r="H807" s="17"/>
      <c r="J807" s="17"/>
      <c r="K807" s="17"/>
      <c r="M807" s="17"/>
      <c r="N807" s="17"/>
      <c r="P807" s="17"/>
      <c r="Q807" s="17"/>
      <c r="R807" s="17"/>
      <c r="S807" s="17"/>
      <c r="T807" s="17"/>
      <c r="U807" s="17"/>
      <c r="V807" s="17"/>
    </row>
    <row r="808" spans="3:22" x14ac:dyDescent="0.25">
      <c r="C808" s="17"/>
      <c r="D808" s="17"/>
      <c r="E808" s="17"/>
      <c r="F808" s="17"/>
      <c r="G808" s="17"/>
      <c r="H808" s="17"/>
      <c r="J808" s="17"/>
      <c r="K808" s="17"/>
      <c r="M808" s="17"/>
      <c r="N808" s="17"/>
      <c r="P808" s="17"/>
      <c r="Q808" s="17"/>
      <c r="R808" s="17"/>
      <c r="S808" s="17"/>
      <c r="T808" s="17"/>
      <c r="U808" s="17"/>
      <c r="V808" s="17"/>
    </row>
    <row r="809" spans="3:22" x14ac:dyDescent="0.25">
      <c r="C809" s="17"/>
      <c r="D809" s="17"/>
      <c r="E809" s="17"/>
      <c r="F809" s="17"/>
      <c r="G809" s="17"/>
      <c r="H809" s="17"/>
      <c r="J809" s="17"/>
      <c r="K809" s="17"/>
      <c r="M809" s="17"/>
      <c r="N809" s="17"/>
      <c r="P809" s="17"/>
      <c r="Q809" s="17"/>
      <c r="R809" s="17"/>
      <c r="S809" s="17"/>
      <c r="T809" s="17"/>
      <c r="U809" s="17"/>
      <c r="V809" s="17"/>
    </row>
    <row r="810" spans="3:22" x14ac:dyDescent="0.25">
      <c r="C810" s="17"/>
      <c r="D810" s="17"/>
      <c r="E810" s="17"/>
      <c r="F810" s="17"/>
      <c r="G810" s="17"/>
      <c r="H810" s="17"/>
      <c r="J810" s="17"/>
      <c r="K810" s="17"/>
      <c r="M810" s="17"/>
      <c r="N810" s="17"/>
      <c r="P810" s="17"/>
      <c r="Q810" s="17"/>
      <c r="R810" s="17"/>
      <c r="S810" s="17"/>
      <c r="T810" s="17"/>
      <c r="U810" s="17"/>
      <c r="V810" s="17"/>
    </row>
    <row r="811" spans="3:22" x14ac:dyDescent="0.25">
      <c r="C811" s="17"/>
      <c r="D811" s="17"/>
      <c r="E811" s="17"/>
      <c r="F811" s="17"/>
      <c r="G811" s="17"/>
      <c r="H811" s="17"/>
      <c r="J811" s="17"/>
      <c r="K811" s="17"/>
      <c r="M811" s="17"/>
      <c r="N811" s="17"/>
      <c r="P811" s="17"/>
      <c r="Q811" s="17"/>
      <c r="R811" s="17"/>
      <c r="S811" s="17"/>
      <c r="T811" s="17"/>
      <c r="U811" s="17"/>
      <c r="V811" s="17"/>
    </row>
    <row r="812" spans="3:22" x14ac:dyDescent="0.25">
      <c r="C812" s="17"/>
      <c r="D812" s="17"/>
      <c r="E812" s="17"/>
      <c r="F812" s="17"/>
      <c r="G812" s="17"/>
      <c r="H812" s="17"/>
      <c r="J812" s="17"/>
      <c r="K812" s="17"/>
      <c r="M812" s="17"/>
      <c r="N812" s="17"/>
      <c r="P812" s="17"/>
      <c r="Q812" s="17"/>
      <c r="R812" s="17"/>
      <c r="S812" s="17"/>
      <c r="T812" s="17"/>
      <c r="U812" s="17"/>
      <c r="V812" s="17"/>
    </row>
    <row r="813" spans="3:22" x14ac:dyDescent="0.25">
      <c r="C813" s="17"/>
      <c r="D813" s="17"/>
      <c r="E813" s="17"/>
      <c r="F813" s="17"/>
      <c r="G813" s="17"/>
      <c r="H813" s="17"/>
      <c r="J813" s="17"/>
      <c r="K813" s="17"/>
      <c r="M813" s="17"/>
      <c r="N813" s="17"/>
      <c r="P813" s="17"/>
      <c r="Q813" s="17"/>
      <c r="R813" s="17"/>
      <c r="S813" s="17"/>
      <c r="T813" s="17"/>
      <c r="U813" s="17"/>
      <c r="V813" s="17"/>
    </row>
    <row r="814" spans="3:22" x14ac:dyDescent="0.25">
      <c r="C814" s="17"/>
      <c r="D814" s="17"/>
      <c r="E814" s="17"/>
      <c r="F814" s="17"/>
      <c r="G814" s="17"/>
      <c r="H814" s="17"/>
      <c r="J814" s="17"/>
      <c r="K814" s="17"/>
      <c r="M814" s="17"/>
      <c r="N814" s="17"/>
      <c r="P814" s="17"/>
      <c r="Q814" s="17"/>
      <c r="R814" s="17"/>
      <c r="S814" s="17"/>
      <c r="T814" s="17"/>
      <c r="U814" s="17"/>
      <c r="V814" s="17"/>
    </row>
    <row r="815" spans="3:22" x14ac:dyDescent="0.25">
      <c r="C815" s="17"/>
      <c r="D815" s="17"/>
      <c r="E815" s="17"/>
      <c r="F815" s="17"/>
      <c r="G815" s="17"/>
      <c r="H815" s="17"/>
      <c r="J815" s="17"/>
      <c r="K815" s="17"/>
      <c r="M815" s="17"/>
      <c r="N815" s="17"/>
      <c r="P815" s="17"/>
      <c r="Q815" s="17"/>
      <c r="R815" s="17"/>
      <c r="S815" s="17"/>
      <c r="T815" s="17"/>
      <c r="U815" s="17"/>
      <c r="V815" s="17"/>
    </row>
    <row r="816" spans="3:22" x14ac:dyDescent="0.25">
      <c r="C816" s="17"/>
      <c r="D816" s="17"/>
      <c r="E816" s="17"/>
      <c r="F816" s="17"/>
      <c r="G816" s="17"/>
      <c r="H816" s="17"/>
      <c r="J816" s="17"/>
      <c r="K816" s="17"/>
      <c r="M816" s="17"/>
      <c r="N816" s="17"/>
      <c r="P816" s="17"/>
      <c r="Q816" s="17"/>
      <c r="R816" s="17"/>
      <c r="S816" s="17"/>
      <c r="T816" s="17"/>
      <c r="U816" s="17"/>
      <c r="V816" s="17"/>
    </row>
    <row r="817" spans="3:22" x14ac:dyDescent="0.25">
      <c r="C817" s="17"/>
      <c r="D817" s="17"/>
      <c r="E817" s="17"/>
      <c r="F817" s="17"/>
      <c r="G817" s="17"/>
      <c r="H817" s="17"/>
      <c r="J817" s="17"/>
      <c r="K817" s="17"/>
      <c r="M817" s="17"/>
      <c r="N817" s="17"/>
      <c r="P817" s="17"/>
      <c r="Q817" s="17"/>
      <c r="R817" s="17"/>
      <c r="S817" s="17"/>
      <c r="T817" s="17"/>
      <c r="U817" s="17"/>
      <c r="V817" s="17"/>
    </row>
    <row r="818" spans="3:22" x14ac:dyDescent="0.25">
      <c r="C818" s="17"/>
      <c r="D818" s="17"/>
      <c r="E818" s="17"/>
      <c r="F818" s="17"/>
      <c r="G818" s="17"/>
      <c r="H818" s="17"/>
      <c r="J818" s="17"/>
      <c r="K818" s="17"/>
      <c r="M818" s="17"/>
      <c r="N818" s="17"/>
      <c r="P818" s="17"/>
      <c r="Q818" s="17"/>
      <c r="R818" s="17"/>
      <c r="S818" s="17"/>
      <c r="T818" s="17"/>
      <c r="U818" s="17"/>
      <c r="V818" s="17"/>
    </row>
    <row r="819" spans="3:22" x14ac:dyDescent="0.25">
      <c r="C819" s="17"/>
      <c r="D819" s="17"/>
      <c r="E819" s="17"/>
      <c r="F819" s="17"/>
      <c r="G819" s="17"/>
      <c r="H819" s="17"/>
      <c r="J819" s="17"/>
      <c r="K819" s="17"/>
      <c r="M819" s="17"/>
      <c r="N819" s="17"/>
      <c r="P819" s="17"/>
      <c r="Q819" s="17"/>
      <c r="R819" s="17"/>
      <c r="S819" s="17"/>
      <c r="T819" s="17"/>
      <c r="U819" s="17"/>
      <c r="V819" s="17"/>
    </row>
    <row r="820" spans="3:22" x14ac:dyDescent="0.25">
      <c r="C820" s="17"/>
      <c r="D820" s="17"/>
      <c r="E820" s="17"/>
      <c r="F820" s="17"/>
      <c r="G820" s="17"/>
      <c r="H820" s="17"/>
      <c r="J820" s="17"/>
      <c r="K820" s="17"/>
      <c r="M820" s="17"/>
      <c r="N820" s="17"/>
      <c r="P820" s="17"/>
      <c r="Q820" s="17"/>
      <c r="R820" s="17"/>
      <c r="S820" s="17"/>
      <c r="T820" s="17"/>
      <c r="U820" s="17"/>
      <c r="V820" s="17"/>
    </row>
    <row r="821" spans="3:22" x14ac:dyDescent="0.25">
      <c r="C821" s="17"/>
      <c r="D821" s="17"/>
      <c r="E821" s="17"/>
      <c r="F821" s="17"/>
      <c r="G821" s="17"/>
      <c r="H821" s="17"/>
      <c r="J821" s="17"/>
      <c r="K821" s="17"/>
      <c r="M821" s="17"/>
      <c r="N821" s="17"/>
      <c r="P821" s="17"/>
      <c r="Q821" s="17"/>
      <c r="R821" s="17"/>
      <c r="S821" s="17"/>
      <c r="T821" s="17"/>
      <c r="U821" s="17"/>
      <c r="V821" s="17"/>
    </row>
    <row r="822" spans="3:22" x14ac:dyDescent="0.25">
      <c r="C822" s="17"/>
      <c r="D822" s="17"/>
      <c r="E822" s="17"/>
      <c r="F822" s="17"/>
      <c r="G822" s="17"/>
      <c r="H822" s="17"/>
      <c r="J822" s="17"/>
      <c r="K822" s="17"/>
      <c r="M822" s="17"/>
      <c r="N822" s="17"/>
      <c r="P822" s="17"/>
      <c r="Q822" s="17"/>
      <c r="R822" s="17"/>
      <c r="S822" s="17"/>
      <c r="T822" s="17"/>
      <c r="U822" s="17"/>
      <c r="V822" s="17"/>
    </row>
    <row r="823" spans="3:22" x14ac:dyDescent="0.25">
      <c r="C823" s="17"/>
      <c r="D823" s="17"/>
      <c r="E823" s="17"/>
      <c r="F823" s="17"/>
      <c r="G823" s="17"/>
      <c r="H823" s="17"/>
      <c r="J823" s="17"/>
      <c r="K823" s="17"/>
      <c r="M823" s="17"/>
      <c r="N823" s="17"/>
      <c r="P823" s="17"/>
      <c r="Q823" s="17"/>
      <c r="R823" s="17"/>
      <c r="S823" s="17"/>
      <c r="T823" s="17"/>
      <c r="U823" s="17"/>
      <c r="V823" s="17"/>
    </row>
    <row r="824" spans="3:22" x14ac:dyDescent="0.25">
      <c r="C824" s="17"/>
      <c r="D824" s="17"/>
      <c r="E824" s="17"/>
      <c r="F824" s="17"/>
      <c r="G824" s="17"/>
      <c r="H824" s="17"/>
      <c r="J824" s="17"/>
      <c r="K824" s="17"/>
      <c r="M824" s="17"/>
      <c r="N824" s="17"/>
      <c r="P824" s="17"/>
      <c r="Q824" s="17"/>
      <c r="R824" s="17"/>
      <c r="S824" s="17"/>
      <c r="T824" s="17"/>
      <c r="U824" s="17"/>
      <c r="V824" s="17"/>
    </row>
    <row r="825" spans="3:22" x14ac:dyDescent="0.25">
      <c r="C825" s="17"/>
      <c r="D825" s="17"/>
      <c r="E825" s="17"/>
      <c r="F825" s="17"/>
      <c r="G825" s="17"/>
      <c r="H825" s="17"/>
      <c r="J825" s="17"/>
      <c r="K825" s="17"/>
      <c r="M825" s="17"/>
      <c r="N825" s="17"/>
      <c r="P825" s="17"/>
      <c r="Q825" s="17"/>
      <c r="R825" s="17"/>
      <c r="S825" s="17"/>
      <c r="T825" s="17"/>
      <c r="U825" s="17"/>
      <c r="V825" s="17"/>
    </row>
    <row r="826" spans="3:22" x14ac:dyDescent="0.25">
      <c r="C826" s="17"/>
      <c r="D826" s="17"/>
      <c r="E826" s="17"/>
      <c r="F826" s="17"/>
      <c r="G826" s="17"/>
      <c r="H826" s="17"/>
      <c r="J826" s="17"/>
      <c r="K826" s="17"/>
      <c r="M826" s="17"/>
      <c r="N826" s="17"/>
      <c r="P826" s="17"/>
      <c r="Q826" s="17"/>
      <c r="R826" s="17"/>
      <c r="S826" s="17"/>
      <c r="T826" s="17"/>
      <c r="U826" s="17"/>
      <c r="V826" s="17"/>
    </row>
    <row r="827" spans="3:22" x14ac:dyDescent="0.25">
      <c r="C827" s="17"/>
      <c r="D827" s="17"/>
      <c r="E827" s="17"/>
      <c r="F827" s="17"/>
      <c r="G827" s="17"/>
      <c r="H827" s="17"/>
      <c r="J827" s="17"/>
      <c r="K827" s="17"/>
      <c r="M827" s="17"/>
      <c r="N827" s="17"/>
      <c r="P827" s="17"/>
      <c r="Q827" s="17"/>
      <c r="R827" s="17"/>
      <c r="S827" s="17"/>
      <c r="T827" s="17"/>
      <c r="U827" s="17"/>
      <c r="V827" s="17"/>
    </row>
    <row r="828" spans="3:22" x14ac:dyDescent="0.25">
      <c r="C828" s="17"/>
      <c r="D828" s="17"/>
      <c r="E828" s="17"/>
      <c r="F828" s="17"/>
      <c r="G828" s="17"/>
      <c r="H828" s="17"/>
      <c r="J828" s="17"/>
      <c r="K828" s="17"/>
      <c r="M828" s="17"/>
      <c r="N828" s="17"/>
      <c r="P828" s="17"/>
      <c r="Q828" s="17"/>
      <c r="R828" s="17"/>
      <c r="S828" s="17"/>
      <c r="T828" s="17"/>
      <c r="U828" s="17"/>
      <c r="V828" s="17"/>
    </row>
    <row r="829" spans="3:22" x14ac:dyDescent="0.25">
      <c r="C829" s="17"/>
      <c r="D829" s="17"/>
      <c r="E829" s="17"/>
      <c r="F829" s="17"/>
      <c r="G829" s="17"/>
      <c r="H829" s="17"/>
      <c r="J829" s="17"/>
      <c r="K829" s="17"/>
      <c r="M829" s="17"/>
      <c r="N829" s="17"/>
      <c r="P829" s="17"/>
      <c r="Q829" s="17"/>
      <c r="R829" s="17"/>
      <c r="S829" s="17"/>
      <c r="T829" s="17"/>
      <c r="U829" s="17"/>
      <c r="V829" s="17"/>
    </row>
    <row r="830" spans="3:22" x14ac:dyDescent="0.25">
      <c r="C830" s="17"/>
      <c r="D830" s="17"/>
      <c r="E830" s="17"/>
      <c r="F830" s="17"/>
      <c r="G830" s="17"/>
      <c r="H830" s="17"/>
      <c r="J830" s="17"/>
      <c r="K830" s="17"/>
      <c r="M830" s="17"/>
      <c r="N830" s="17"/>
      <c r="P830" s="17"/>
      <c r="Q830" s="17"/>
      <c r="R830" s="17"/>
      <c r="S830" s="17"/>
      <c r="T830" s="17"/>
      <c r="U830" s="17"/>
      <c r="V830" s="17"/>
    </row>
    <row r="831" spans="3:22" x14ac:dyDescent="0.25">
      <c r="C831" s="17"/>
      <c r="D831" s="17"/>
      <c r="E831" s="17"/>
      <c r="F831" s="17"/>
      <c r="G831" s="17"/>
      <c r="H831" s="17"/>
      <c r="J831" s="17"/>
      <c r="K831" s="17"/>
      <c r="M831" s="17"/>
      <c r="N831" s="17"/>
      <c r="P831" s="17"/>
      <c r="Q831" s="17"/>
      <c r="R831" s="17"/>
      <c r="S831" s="17"/>
      <c r="T831" s="17"/>
      <c r="U831" s="17"/>
      <c r="V831" s="17"/>
    </row>
    <row r="832" spans="3:22" x14ac:dyDescent="0.25">
      <c r="C832" s="17"/>
      <c r="D832" s="17"/>
      <c r="E832" s="17"/>
      <c r="F832" s="17"/>
      <c r="G832" s="17"/>
      <c r="H832" s="17"/>
      <c r="J832" s="17"/>
      <c r="K832" s="17"/>
      <c r="M832" s="17"/>
      <c r="N832" s="17"/>
      <c r="P832" s="17"/>
      <c r="Q832" s="17"/>
      <c r="R832" s="17"/>
      <c r="S832" s="17"/>
      <c r="T832" s="17"/>
      <c r="U832" s="17"/>
      <c r="V832" s="17"/>
    </row>
    <row r="833" spans="3:22" x14ac:dyDescent="0.25">
      <c r="C833" s="17"/>
      <c r="D833" s="17"/>
      <c r="E833" s="17"/>
      <c r="F833" s="17"/>
      <c r="G833" s="17"/>
      <c r="H833" s="17"/>
      <c r="J833" s="17"/>
      <c r="K833" s="17"/>
      <c r="M833" s="17"/>
      <c r="N833" s="17"/>
      <c r="P833" s="17"/>
      <c r="Q833" s="17"/>
      <c r="R833" s="17"/>
      <c r="S833" s="17"/>
      <c r="T833" s="17"/>
      <c r="U833" s="17"/>
      <c r="V833" s="17"/>
    </row>
    <row r="834" spans="3:22" x14ac:dyDescent="0.25">
      <c r="C834" s="17"/>
      <c r="D834" s="17"/>
      <c r="E834" s="17"/>
      <c r="F834" s="17"/>
      <c r="G834" s="17"/>
      <c r="H834" s="17"/>
      <c r="J834" s="17"/>
      <c r="K834" s="17"/>
      <c r="M834" s="17"/>
      <c r="N834" s="17"/>
      <c r="P834" s="17"/>
      <c r="Q834" s="17"/>
      <c r="R834" s="17"/>
      <c r="S834" s="17"/>
      <c r="T834" s="17"/>
      <c r="U834" s="17"/>
      <c r="V834" s="17"/>
    </row>
    <row r="835" spans="3:22" x14ac:dyDescent="0.25">
      <c r="C835" s="17"/>
      <c r="D835" s="17"/>
      <c r="E835" s="17"/>
      <c r="F835" s="17"/>
      <c r="G835" s="17"/>
      <c r="H835" s="17"/>
      <c r="J835" s="17"/>
      <c r="K835" s="17"/>
      <c r="M835" s="17"/>
      <c r="N835" s="17"/>
      <c r="P835" s="17"/>
      <c r="Q835" s="17"/>
      <c r="R835" s="17"/>
      <c r="S835" s="17"/>
      <c r="T835" s="17"/>
      <c r="U835" s="17"/>
      <c r="V835" s="17"/>
    </row>
    <row r="836" spans="3:22" x14ac:dyDescent="0.25">
      <c r="C836" s="17"/>
      <c r="D836" s="17"/>
      <c r="E836" s="17"/>
      <c r="F836" s="17"/>
      <c r="G836" s="17"/>
      <c r="H836" s="17"/>
      <c r="J836" s="17"/>
      <c r="K836" s="17"/>
      <c r="M836" s="17"/>
      <c r="N836" s="17"/>
      <c r="P836" s="17"/>
      <c r="Q836" s="17"/>
      <c r="R836" s="17"/>
      <c r="S836" s="17"/>
      <c r="T836" s="17"/>
      <c r="U836" s="17"/>
      <c r="V836" s="17"/>
    </row>
    <row r="837" spans="3:22" x14ac:dyDescent="0.25">
      <c r="C837" s="17"/>
      <c r="D837" s="17"/>
      <c r="E837" s="17"/>
      <c r="F837" s="17"/>
      <c r="G837" s="17"/>
      <c r="H837" s="17"/>
      <c r="J837" s="17"/>
      <c r="K837" s="17"/>
      <c r="M837" s="17"/>
      <c r="N837" s="17"/>
      <c r="P837" s="17"/>
      <c r="Q837" s="17"/>
      <c r="R837" s="17"/>
      <c r="S837" s="17"/>
      <c r="T837" s="17"/>
      <c r="U837" s="17"/>
      <c r="V837" s="17"/>
    </row>
    <row r="838" spans="3:22" x14ac:dyDescent="0.25">
      <c r="C838" s="17"/>
      <c r="D838" s="17"/>
      <c r="E838" s="17"/>
      <c r="F838" s="17"/>
      <c r="G838" s="17"/>
      <c r="H838" s="17"/>
      <c r="J838" s="17"/>
      <c r="K838" s="17"/>
      <c r="M838" s="17"/>
      <c r="N838" s="17"/>
      <c r="P838" s="17"/>
      <c r="Q838" s="17"/>
      <c r="R838" s="17"/>
      <c r="S838" s="17"/>
      <c r="T838" s="17"/>
      <c r="U838" s="17"/>
      <c r="V838" s="17"/>
    </row>
    <row r="839" spans="3:22" x14ac:dyDescent="0.25">
      <c r="C839" s="17"/>
      <c r="D839" s="17"/>
      <c r="E839" s="17"/>
      <c r="F839" s="17"/>
      <c r="G839" s="17"/>
      <c r="H839" s="17"/>
      <c r="J839" s="17"/>
      <c r="K839" s="17"/>
      <c r="M839" s="17"/>
      <c r="N839" s="17"/>
      <c r="P839" s="17"/>
      <c r="Q839" s="17"/>
      <c r="R839" s="17"/>
      <c r="S839" s="17"/>
      <c r="T839" s="17"/>
      <c r="U839" s="17"/>
      <c r="V839" s="17"/>
    </row>
    <row r="840" spans="3:22" x14ac:dyDescent="0.25">
      <c r="C840" s="17"/>
      <c r="D840" s="17"/>
      <c r="E840" s="17"/>
      <c r="F840" s="17"/>
      <c r="G840" s="17"/>
      <c r="H840" s="17"/>
      <c r="J840" s="17"/>
      <c r="K840" s="17"/>
      <c r="M840" s="17"/>
      <c r="N840" s="17"/>
      <c r="P840" s="17"/>
      <c r="Q840" s="17"/>
      <c r="R840" s="17"/>
      <c r="S840" s="17"/>
      <c r="T840" s="17"/>
      <c r="U840" s="17"/>
      <c r="V840" s="17"/>
    </row>
    <row r="841" spans="3:22" x14ac:dyDescent="0.25">
      <c r="C841" s="17"/>
      <c r="D841" s="17"/>
      <c r="E841" s="17"/>
      <c r="F841" s="17"/>
      <c r="G841" s="17"/>
      <c r="H841" s="17"/>
      <c r="J841" s="17"/>
      <c r="K841" s="17"/>
      <c r="M841" s="17"/>
      <c r="N841" s="17"/>
      <c r="P841" s="17"/>
      <c r="Q841" s="17"/>
      <c r="R841" s="17"/>
      <c r="S841" s="17"/>
      <c r="T841" s="17"/>
      <c r="U841" s="17"/>
      <c r="V841" s="17"/>
    </row>
    <row r="842" spans="3:22" x14ac:dyDescent="0.25">
      <c r="C842" s="17"/>
      <c r="D842" s="17"/>
      <c r="E842" s="17"/>
      <c r="F842" s="17"/>
      <c r="G842" s="17"/>
      <c r="H842" s="17"/>
      <c r="J842" s="17"/>
      <c r="K842" s="17"/>
      <c r="M842" s="17"/>
      <c r="N842" s="17"/>
      <c r="P842" s="17"/>
      <c r="Q842" s="17"/>
      <c r="R842" s="17"/>
      <c r="S842" s="17"/>
      <c r="T842" s="17"/>
      <c r="U842" s="17"/>
      <c r="V842" s="17"/>
    </row>
    <row r="843" spans="3:22" x14ac:dyDescent="0.25">
      <c r="C843" s="17"/>
      <c r="D843" s="17"/>
      <c r="E843" s="17"/>
      <c r="F843" s="17"/>
      <c r="G843" s="17"/>
      <c r="H843" s="17"/>
      <c r="J843" s="17"/>
      <c r="K843" s="17"/>
      <c r="M843" s="17"/>
      <c r="N843" s="17"/>
      <c r="P843" s="17"/>
      <c r="Q843" s="17"/>
      <c r="R843" s="17"/>
      <c r="S843" s="17"/>
      <c r="T843" s="17"/>
      <c r="U843" s="17"/>
      <c r="V843" s="17"/>
    </row>
    <row r="844" spans="3:22" x14ac:dyDescent="0.25">
      <c r="C844" s="17"/>
      <c r="D844" s="17"/>
      <c r="E844" s="17"/>
      <c r="F844" s="17"/>
      <c r="G844" s="17"/>
      <c r="H844" s="17"/>
      <c r="J844" s="17"/>
      <c r="K844" s="17"/>
      <c r="M844" s="17"/>
      <c r="N844" s="17"/>
      <c r="P844" s="17"/>
      <c r="Q844" s="17"/>
      <c r="R844" s="17"/>
      <c r="S844" s="17"/>
      <c r="T844" s="17"/>
      <c r="U844" s="17"/>
      <c r="V844" s="17"/>
    </row>
    <row r="845" spans="3:22" x14ac:dyDescent="0.25">
      <c r="C845" s="17"/>
      <c r="D845" s="17"/>
      <c r="E845" s="17"/>
      <c r="F845" s="17"/>
      <c r="G845" s="17"/>
      <c r="H845" s="17"/>
      <c r="J845" s="17"/>
      <c r="K845" s="17"/>
      <c r="M845" s="17"/>
      <c r="N845" s="17"/>
      <c r="P845" s="17"/>
      <c r="Q845" s="17"/>
      <c r="R845" s="17"/>
      <c r="S845" s="17"/>
      <c r="T845" s="17"/>
      <c r="U845" s="17"/>
      <c r="V845" s="17"/>
    </row>
    <row r="846" spans="3:22" x14ac:dyDescent="0.25">
      <c r="C846" s="17"/>
      <c r="D846" s="17"/>
      <c r="E846" s="17"/>
      <c r="F846" s="17"/>
      <c r="G846" s="17"/>
      <c r="H846" s="17"/>
      <c r="J846" s="17"/>
      <c r="K846" s="17"/>
      <c r="M846" s="17"/>
      <c r="N846" s="17"/>
      <c r="P846" s="17"/>
      <c r="Q846" s="17"/>
      <c r="R846" s="17"/>
      <c r="S846" s="17"/>
      <c r="T846" s="17"/>
      <c r="U846" s="17"/>
      <c r="V846" s="17"/>
    </row>
    <row r="847" spans="3:22" x14ac:dyDescent="0.25">
      <c r="C847" s="17"/>
      <c r="D847" s="17"/>
      <c r="E847" s="17"/>
      <c r="F847" s="17"/>
      <c r="G847" s="17"/>
      <c r="H847" s="17"/>
      <c r="J847" s="17"/>
      <c r="K847" s="17"/>
      <c r="M847" s="17"/>
      <c r="N847" s="17"/>
      <c r="P847" s="17"/>
      <c r="Q847" s="17"/>
      <c r="R847" s="17"/>
      <c r="S847" s="17"/>
      <c r="T847" s="17"/>
      <c r="U847" s="17"/>
      <c r="V847" s="17"/>
    </row>
    <row r="848" spans="3:22" x14ac:dyDescent="0.25">
      <c r="C848" s="17"/>
      <c r="D848" s="17"/>
      <c r="E848" s="17"/>
      <c r="F848" s="17"/>
      <c r="G848" s="17"/>
      <c r="H848" s="17"/>
      <c r="J848" s="17"/>
      <c r="K848" s="17"/>
      <c r="M848" s="17"/>
      <c r="N848" s="17"/>
      <c r="P848" s="17"/>
      <c r="Q848" s="17"/>
      <c r="R848" s="17"/>
      <c r="S848" s="17"/>
      <c r="T848" s="17"/>
      <c r="U848" s="17"/>
      <c r="V848" s="17"/>
    </row>
    <row r="849" spans="3:22" x14ac:dyDescent="0.25">
      <c r="C849" s="17"/>
      <c r="D849" s="17"/>
      <c r="E849" s="17"/>
      <c r="F849" s="17"/>
      <c r="G849" s="17"/>
      <c r="H849" s="17"/>
      <c r="J849" s="17"/>
      <c r="K849" s="17"/>
      <c r="M849" s="17"/>
      <c r="N849" s="17"/>
      <c r="P849" s="17"/>
      <c r="Q849" s="17"/>
      <c r="R849" s="17"/>
      <c r="S849" s="17"/>
      <c r="T849" s="17"/>
      <c r="U849" s="17"/>
      <c r="V849" s="17"/>
    </row>
    <row r="850" spans="3:22" x14ac:dyDescent="0.25">
      <c r="C850" s="17"/>
      <c r="D850" s="17"/>
      <c r="E850" s="17"/>
      <c r="F850" s="17"/>
      <c r="G850" s="17"/>
      <c r="H850" s="17"/>
      <c r="J850" s="17"/>
      <c r="K850" s="17"/>
      <c r="M850" s="17"/>
      <c r="N850" s="17"/>
      <c r="P850" s="17"/>
      <c r="Q850" s="17"/>
      <c r="R850" s="17"/>
      <c r="S850" s="17"/>
      <c r="T850" s="17"/>
      <c r="U850" s="17"/>
      <c r="V850" s="17"/>
    </row>
    <row r="851" spans="3:22" x14ac:dyDescent="0.25">
      <c r="C851" s="17"/>
      <c r="D851" s="17"/>
      <c r="E851" s="17"/>
      <c r="F851" s="17"/>
      <c r="G851" s="17"/>
      <c r="H851" s="17"/>
      <c r="J851" s="17"/>
      <c r="K851" s="17"/>
      <c r="M851" s="17"/>
      <c r="N851" s="17"/>
      <c r="P851" s="17"/>
      <c r="Q851" s="17"/>
      <c r="R851" s="17"/>
      <c r="S851" s="17"/>
      <c r="T851" s="17"/>
      <c r="U851" s="17"/>
      <c r="V851" s="17"/>
    </row>
    <row r="852" spans="3:22" x14ac:dyDescent="0.25">
      <c r="C852" s="17"/>
      <c r="D852" s="17"/>
      <c r="E852" s="17"/>
      <c r="F852" s="17"/>
      <c r="G852" s="17"/>
      <c r="H852" s="17"/>
      <c r="J852" s="17"/>
      <c r="K852" s="17"/>
      <c r="M852" s="17"/>
      <c r="N852" s="17"/>
      <c r="P852" s="17"/>
      <c r="Q852" s="17"/>
      <c r="R852" s="17"/>
      <c r="S852" s="17"/>
      <c r="T852" s="17"/>
      <c r="U852" s="17"/>
      <c r="V852" s="17"/>
    </row>
    <row r="853" spans="3:22" x14ac:dyDescent="0.25">
      <c r="C853" s="17"/>
      <c r="D853" s="17"/>
      <c r="E853" s="17"/>
      <c r="F853" s="17"/>
      <c r="G853" s="17"/>
      <c r="H853" s="17"/>
      <c r="J853" s="17"/>
      <c r="K853" s="17"/>
      <c r="M853" s="17"/>
      <c r="N853" s="17"/>
      <c r="P853" s="17"/>
      <c r="Q853" s="17"/>
      <c r="R853" s="17"/>
      <c r="S853" s="17"/>
      <c r="T853" s="17"/>
      <c r="U853" s="17"/>
      <c r="V853" s="17"/>
    </row>
    <row r="854" spans="3:22" x14ac:dyDescent="0.25">
      <c r="C854" s="17"/>
      <c r="D854" s="17"/>
      <c r="E854" s="17"/>
      <c r="F854" s="17"/>
      <c r="G854" s="17"/>
      <c r="H854" s="17"/>
      <c r="J854" s="17"/>
      <c r="K854" s="17"/>
      <c r="M854" s="17"/>
      <c r="N854" s="17"/>
      <c r="P854" s="17"/>
      <c r="Q854" s="17"/>
      <c r="R854" s="17"/>
      <c r="S854" s="17"/>
      <c r="T854" s="17"/>
      <c r="U854" s="17"/>
      <c r="V854" s="17"/>
    </row>
    <row r="855" spans="3:22" x14ac:dyDescent="0.25">
      <c r="C855" s="17"/>
      <c r="D855" s="17"/>
      <c r="E855" s="17"/>
      <c r="F855" s="17"/>
      <c r="G855" s="17"/>
      <c r="H855" s="17"/>
      <c r="J855" s="17"/>
      <c r="K855" s="17"/>
      <c r="M855" s="17"/>
      <c r="N855" s="17"/>
      <c r="P855" s="17"/>
      <c r="Q855" s="17"/>
      <c r="R855" s="17"/>
      <c r="S855" s="17"/>
      <c r="T855" s="17"/>
      <c r="U855" s="17"/>
      <c r="V855" s="17"/>
    </row>
    <row r="856" spans="3:22" x14ac:dyDescent="0.25">
      <c r="C856" s="17"/>
      <c r="D856" s="17"/>
      <c r="E856" s="17"/>
      <c r="F856" s="17"/>
      <c r="G856" s="17"/>
      <c r="H856" s="17"/>
      <c r="J856" s="17"/>
      <c r="K856" s="17"/>
      <c r="M856" s="17"/>
      <c r="N856" s="17"/>
      <c r="P856" s="17"/>
      <c r="Q856" s="17"/>
      <c r="R856" s="17"/>
      <c r="S856" s="17"/>
      <c r="T856" s="17"/>
      <c r="U856" s="17"/>
      <c r="V856" s="17"/>
    </row>
    <row r="857" spans="3:22" x14ac:dyDescent="0.25">
      <c r="C857" s="17"/>
      <c r="D857" s="17"/>
      <c r="E857" s="17"/>
      <c r="F857" s="17"/>
      <c r="G857" s="17"/>
      <c r="H857" s="17"/>
      <c r="J857" s="17"/>
      <c r="K857" s="17"/>
      <c r="M857" s="17"/>
      <c r="N857" s="17"/>
      <c r="P857" s="17"/>
      <c r="Q857" s="17"/>
      <c r="R857" s="17"/>
      <c r="S857" s="17"/>
      <c r="T857" s="17"/>
      <c r="U857" s="17"/>
      <c r="V857" s="17"/>
    </row>
    <row r="858" spans="3:22" x14ac:dyDescent="0.25">
      <c r="C858" s="17"/>
      <c r="D858" s="17"/>
      <c r="E858" s="17"/>
      <c r="F858" s="17"/>
      <c r="G858" s="17"/>
      <c r="H858" s="17"/>
      <c r="J858" s="17"/>
      <c r="K858" s="17"/>
      <c r="M858" s="17"/>
      <c r="N858" s="17"/>
      <c r="P858" s="17"/>
      <c r="Q858" s="17"/>
      <c r="R858" s="17"/>
      <c r="S858" s="17"/>
      <c r="T858" s="17"/>
      <c r="U858" s="17"/>
      <c r="V858" s="17"/>
    </row>
    <row r="859" spans="3:22" x14ac:dyDescent="0.25">
      <c r="C859" s="17"/>
      <c r="D859" s="17"/>
      <c r="E859" s="17"/>
      <c r="F859" s="17"/>
      <c r="G859" s="17"/>
      <c r="H859" s="17"/>
      <c r="J859" s="17"/>
      <c r="K859" s="17"/>
      <c r="M859" s="17"/>
      <c r="N859" s="17"/>
      <c r="P859" s="17"/>
      <c r="Q859" s="17"/>
      <c r="R859" s="17"/>
      <c r="S859" s="17"/>
      <c r="T859" s="17"/>
      <c r="U859" s="17"/>
      <c r="V859" s="17"/>
    </row>
    <row r="860" spans="3:22" x14ac:dyDescent="0.25">
      <c r="C860" s="17"/>
      <c r="D860" s="17"/>
      <c r="E860" s="17"/>
      <c r="F860" s="17"/>
      <c r="G860" s="17"/>
      <c r="H860" s="17"/>
      <c r="J860" s="17"/>
      <c r="K860" s="17"/>
      <c r="M860" s="17"/>
      <c r="N860" s="17"/>
      <c r="P860" s="17"/>
      <c r="Q860" s="17"/>
      <c r="R860" s="17"/>
      <c r="S860" s="17"/>
      <c r="T860" s="17"/>
      <c r="U860" s="17"/>
      <c r="V860" s="17"/>
    </row>
    <row r="861" spans="3:22" x14ac:dyDescent="0.25">
      <c r="C861" s="17"/>
      <c r="D861" s="17"/>
      <c r="E861" s="17"/>
      <c r="F861" s="17"/>
      <c r="G861" s="17"/>
      <c r="H861" s="17"/>
      <c r="J861" s="17"/>
      <c r="K861" s="17"/>
      <c r="M861" s="17"/>
      <c r="N861" s="17"/>
      <c r="P861" s="17"/>
      <c r="Q861" s="17"/>
      <c r="R861" s="17"/>
      <c r="S861" s="17"/>
      <c r="T861" s="17"/>
      <c r="U861" s="17"/>
      <c r="V861" s="17"/>
    </row>
    <row r="862" spans="3:22" x14ac:dyDescent="0.25">
      <c r="C862" s="17"/>
      <c r="D862" s="17"/>
      <c r="E862" s="17"/>
      <c r="F862" s="17"/>
      <c r="G862" s="17"/>
      <c r="H862" s="17"/>
      <c r="J862" s="17"/>
      <c r="K862" s="17"/>
      <c r="M862" s="17"/>
      <c r="N862" s="17"/>
      <c r="P862" s="17"/>
      <c r="Q862" s="17"/>
      <c r="R862" s="17"/>
      <c r="S862" s="17"/>
      <c r="T862" s="17"/>
      <c r="U862" s="17"/>
      <c r="V862" s="17"/>
    </row>
    <row r="863" spans="3:22" x14ac:dyDescent="0.25">
      <c r="C863" s="17"/>
      <c r="D863" s="17"/>
      <c r="E863" s="17"/>
      <c r="F863" s="17"/>
      <c r="G863" s="17"/>
      <c r="H863" s="17"/>
      <c r="J863" s="17"/>
      <c r="K863" s="17"/>
      <c r="M863" s="17"/>
      <c r="N863" s="17"/>
      <c r="P863" s="17"/>
      <c r="Q863" s="17"/>
      <c r="R863" s="17"/>
      <c r="S863" s="17"/>
      <c r="T863" s="17"/>
      <c r="U863" s="17"/>
      <c r="V863" s="17"/>
    </row>
    <row r="864" spans="3:22" x14ac:dyDescent="0.25">
      <c r="C864" s="17"/>
      <c r="D864" s="17"/>
      <c r="E864" s="17"/>
      <c r="F864" s="17"/>
      <c r="G864" s="17"/>
      <c r="H864" s="17"/>
      <c r="J864" s="17"/>
      <c r="K864" s="17"/>
      <c r="M864" s="17"/>
      <c r="N864" s="17"/>
      <c r="P864" s="17"/>
      <c r="Q864" s="17"/>
      <c r="R864" s="17"/>
      <c r="S864" s="17"/>
      <c r="T864" s="17"/>
      <c r="U864" s="17"/>
      <c r="V864" s="17"/>
    </row>
    <row r="865" spans="3:22" x14ac:dyDescent="0.25">
      <c r="C865" s="17"/>
      <c r="D865" s="17"/>
      <c r="E865" s="17"/>
      <c r="F865" s="17"/>
      <c r="G865" s="17"/>
      <c r="H865" s="17"/>
      <c r="J865" s="17"/>
      <c r="K865" s="17"/>
      <c r="M865" s="17"/>
      <c r="N865" s="17"/>
      <c r="P865" s="17"/>
      <c r="Q865" s="17"/>
      <c r="R865" s="17"/>
      <c r="S865" s="17"/>
      <c r="T865" s="17"/>
      <c r="U865" s="17"/>
      <c r="V865" s="17"/>
    </row>
    <row r="866" spans="3:22" x14ac:dyDescent="0.25">
      <c r="C866" s="17"/>
      <c r="D866" s="17"/>
      <c r="E866" s="17"/>
      <c r="F866" s="17"/>
      <c r="G866" s="17"/>
      <c r="H866" s="17"/>
      <c r="J866" s="17"/>
      <c r="K866" s="17"/>
      <c r="M866" s="17"/>
      <c r="N866" s="17"/>
      <c r="P866" s="17"/>
      <c r="Q866" s="17"/>
      <c r="R866" s="17"/>
      <c r="S866" s="17"/>
      <c r="T866" s="17"/>
      <c r="U866" s="17"/>
      <c r="V866" s="17"/>
    </row>
    <row r="867" spans="3:22" x14ac:dyDescent="0.25">
      <c r="C867" s="17"/>
      <c r="D867" s="17"/>
      <c r="E867" s="17"/>
      <c r="F867" s="17"/>
      <c r="G867" s="17"/>
      <c r="H867" s="17"/>
      <c r="J867" s="17"/>
      <c r="K867" s="17"/>
      <c r="M867" s="17"/>
      <c r="N867" s="17"/>
      <c r="P867" s="17"/>
      <c r="Q867" s="17"/>
      <c r="R867" s="17"/>
      <c r="S867" s="17"/>
      <c r="T867" s="17"/>
      <c r="U867" s="17"/>
      <c r="V867" s="17"/>
    </row>
    <row r="868" spans="3:22" x14ac:dyDescent="0.25">
      <c r="C868" s="17"/>
      <c r="D868" s="17"/>
      <c r="E868" s="17"/>
      <c r="F868" s="17"/>
      <c r="G868" s="17"/>
      <c r="H868" s="17"/>
      <c r="J868" s="17"/>
      <c r="K868" s="17"/>
      <c r="M868" s="17"/>
      <c r="N868" s="17"/>
      <c r="P868" s="17"/>
      <c r="Q868" s="17"/>
      <c r="R868" s="17"/>
      <c r="S868" s="17"/>
      <c r="T868" s="17"/>
      <c r="U868" s="17"/>
      <c r="V868" s="17"/>
    </row>
    <row r="869" spans="3:22" x14ac:dyDescent="0.25">
      <c r="C869" s="17"/>
      <c r="D869" s="17"/>
      <c r="E869" s="17"/>
      <c r="F869" s="17"/>
      <c r="G869" s="17"/>
      <c r="H869" s="17"/>
      <c r="J869" s="17"/>
      <c r="K869" s="17"/>
      <c r="M869" s="17"/>
      <c r="N869" s="17"/>
      <c r="P869" s="17"/>
      <c r="Q869" s="17"/>
      <c r="R869" s="17"/>
      <c r="S869" s="17"/>
      <c r="T869" s="17"/>
      <c r="U869" s="17"/>
      <c r="V869" s="17"/>
    </row>
    <row r="870" spans="3:22" x14ac:dyDescent="0.25">
      <c r="C870" s="17"/>
      <c r="D870" s="17"/>
      <c r="E870" s="17"/>
      <c r="F870" s="17"/>
      <c r="G870" s="17"/>
      <c r="H870" s="17"/>
      <c r="J870" s="17"/>
      <c r="K870" s="17"/>
      <c r="M870" s="17"/>
      <c r="N870" s="17"/>
      <c r="P870" s="17"/>
      <c r="Q870" s="17"/>
      <c r="R870" s="17"/>
      <c r="S870" s="17"/>
      <c r="T870" s="17"/>
      <c r="U870" s="17"/>
      <c r="V870" s="17"/>
    </row>
    <row r="871" spans="3:22" x14ac:dyDescent="0.25">
      <c r="C871" s="17"/>
      <c r="D871" s="17"/>
      <c r="E871" s="17"/>
      <c r="F871" s="17"/>
      <c r="G871" s="17"/>
      <c r="H871" s="17"/>
      <c r="J871" s="17"/>
      <c r="K871" s="17"/>
      <c r="M871" s="17"/>
      <c r="N871" s="17"/>
      <c r="P871" s="17"/>
      <c r="Q871" s="17"/>
      <c r="R871" s="17"/>
      <c r="S871" s="17"/>
      <c r="T871" s="17"/>
      <c r="U871" s="17"/>
      <c r="V871" s="17"/>
    </row>
    <row r="872" spans="3:22" x14ac:dyDescent="0.25">
      <c r="C872" s="17"/>
      <c r="D872" s="17"/>
      <c r="E872" s="17"/>
      <c r="F872" s="17"/>
      <c r="G872" s="17"/>
      <c r="H872" s="17"/>
      <c r="J872" s="17"/>
      <c r="K872" s="17"/>
      <c r="M872" s="17"/>
      <c r="N872" s="17"/>
      <c r="P872" s="17"/>
      <c r="Q872" s="17"/>
      <c r="R872" s="17"/>
      <c r="S872" s="17"/>
      <c r="T872" s="17"/>
      <c r="U872" s="17"/>
      <c r="V872" s="17"/>
    </row>
    <row r="873" spans="3:22" x14ac:dyDescent="0.25">
      <c r="C873" s="17"/>
      <c r="D873" s="17"/>
      <c r="E873" s="17"/>
      <c r="F873" s="17"/>
      <c r="G873" s="17"/>
      <c r="H873" s="17"/>
      <c r="J873" s="17"/>
      <c r="K873" s="17"/>
      <c r="M873" s="17"/>
      <c r="N873" s="17"/>
      <c r="P873" s="17"/>
      <c r="Q873" s="17"/>
      <c r="R873" s="17"/>
      <c r="S873" s="17"/>
      <c r="T873" s="17"/>
      <c r="U873" s="17"/>
      <c r="V873" s="17"/>
    </row>
    <row r="874" spans="3:22" x14ac:dyDescent="0.25">
      <c r="C874" s="17"/>
      <c r="D874" s="17"/>
      <c r="E874" s="17"/>
      <c r="F874" s="17"/>
      <c r="G874" s="17"/>
      <c r="H874" s="17"/>
      <c r="J874" s="17"/>
      <c r="K874" s="17"/>
      <c r="M874" s="17"/>
      <c r="N874" s="17"/>
      <c r="P874" s="17"/>
      <c r="Q874" s="17"/>
      <c r="R874" s="17"/>
      <c r="S874" s="17"/>
      <c r="T874" s="17"/>
      <c r="U874" s="17"/>
      <c r="V874" s="17"/>
    </row>
    <row r="875" spans="3:22" x14ac:dyDescent="0.25">
      <c r="C875" s="17"/>
      <c r="D875" s="17"/>
      <c r="E875" s="17"/>
      <c r="F875" s="17"/>
      <c r="G875" s="17"/>
      <c r="H875" s="17"/>
      <c r="J875" s="17"/>
      <c r="K875" s="17"/>
      <c r="M875" s="17"/>
      <c r="N875" s="17"/>
      <c r="P875" s="17"/>
      <c r="Q875" s="17"/>
      <c r="R875" s="17"/>
      <c r="S875" s="17"/>
      <c r="T875" s="17"/>
      <c r="U875" s="17"/>
      <c r="V875" s="17"/>
    </row>
    <row r="876" spans="3:22" x14ac:dyDescent="0.25">
      <c r="C876" s="17"/>
      <c r="D876" s="17"/>
      <c r="E876" s="17"/>
      <c r="F876" s="17"/>
      <c r="G876" s="17"/>
      <c r="H876" s="17"/>
      <c r="J876" s="17"/>
      <c r="K876" s="17"/>
      <c r="M876" s="17"/>
      <c r="N876" s="17"/>
      <c r="P876" s="17"/>
      <c r="Q876" s="17"/>
      <c r="R876" s="17"/>
      <c r="S876" s="17"/>
      <c r="T876" s="17"/>
      <c r="U876" s="17"/>
      <c r="V876" s="17"/>
    </row>
    <row r="877" spans="3:22" x14ac:dyDescent="0.25">
      <c r="C877" s="17"/>
      <c r="D877" s="17"/>
      <c r="E877" s="17"/>
      <c r="F877" s="17"/>
      <c r="G877" s="17"/>
      <c r="H877" s="17"/>
      <c r="J877" s="17"/>
      <c r="K877" s="17"/>
      <c r="M877" s="17"/>
      <c r="N877" s="17"/>
      <c r="P877" s="17"/>
      <c r="Q877" s="17"/>
      <c r="R877" s="17"/>
      <c r="S877" s="17"/>
      <c r="T877" s="17"/>
      <c r="U877" s="17"/>
      <c r="V877" s="17"/>
    </row>
    <row r="878" spans="3:22" x14ac:dyDescent="0.25">
      <c r="C878" s="17"/>
      <c r="D878" s="17"/>
      <c r="E878" s="17"/>
      <c r="F878" s="17"/>
      <c r="G878" s="17"/>
      <c r="H878" s="17"/>
      <c r="J878" s="17"/>
      <c r="K878" s="17"/>
      <c r="M878" s="17"/>
      <c r="N878" s="17"/>
      <c r="P878" s="17"/>
      <c r="Q878" s="17"/>
      <c r="R878" s="17"/>
      <c r="S878" s="17"/>
      <c r="T878" s="17"/>
      <c r="U878" s="17"/>
      <c r="V878" s="17"/>
    </row>
    <row r="879" spans="3:22" x14ac:dyDescent="0.25">
      <c r="C879" s="17"/>
      <c r="D879" s="17"/>
      <c r="E879" s="17"/>
      <c r="F879" s="17"/>
      <c r="G879" s="17"/>
      <c r="H879" s="17"/>
      <c r="J879" s="17"/>
      <c r="K879" s="17"/>
      <c r="M879" s="17"/>
      <c r="N879" s="17"/>
      <c r="P879" s="17"/>
      <c r="Q879" s="17"/>
      <c r="R879" s="17"/>
      <c r="S879" s="17"/>
      <c r="T879" s="17"/>
      <c r="U879" s="17"/>
      <c r="V879" s="17"/>
    </row>
    <row r="880" spans="3:22" x14ac:dyDescent="0.25">
      <c r="C880" s="17"/>
      <c r="D880" s="17"/>
      <c r="E880" s="17"/>
      <c r="F880" s="17"/>
      <c r="G880" s="17"/>
      <c r="H880" s="17"/>
      <c r="J880" s="17"/>
      <c r="K880" s="17"/>
      <c r="M880" s="17"/>
      <c r="N880" s="17"/>
      <c r="P880" s="17"/>
      <c r="Q880" s="17"/>
      <c r="R880" s="17"/>
      <c r="S880" s="17"/>
      <c r="T880" s="17"/>
      <c r="U880" s="17"/>
      <c r="V880" s="17"/>
    </row>
    <row r="881" spans="3:22" x14ac:dyDescent="0.25">
      <c r="C881" s="17"/>
      <c r="D881" s="17"/>
      <c r="E881" s="17"/>
      <c r="F881" s="17"/>
      <c r="G881" s="17"/>
      <c r="H881" s="17"/>
      <c r="J881" s="17"/>
      <c r="K881" s="17"/>
      <c r="M881" s="17"/>
      <c r="N881" s="17"/>
      <c r="P881" s="17"/>
      <c r="Q881" s="17"/>
      <c r="R881" s="17"/>
      <c r="S881" s="17"/>
      <c r="T881" s="17"/>
      <c r="U881" s="17"/>
      <c r="V881" s="17"/>
    </row>
    <row r="882" spans="3:22" x14ac:dyDescent="0.25">
      <c r="C882" s="17"/>
      <c r="D882" s="17"/>
      <c r="E882" s="17"/>
      <c r="F882" s="17"/>
      <c r="G882" s="17"/>
      <c r="H882" s="17"/>
      <c r="J882" s="17"/>
      <c r="K882" s="17"/>
      <c r="M882" s="17"/>
      <c r="N882" s="17"/>
      <c r="P882" s="17"/>
      <c r="Q882" s="17"/>
      <c r="R882" s="17"/>
      <c r="S882" s="17"/>
      <c r="T882" s="17"/>
      <c r="U882" s="17"/>
      <c r="V882" s="17"/>
    </row>
    <row r="883" spans="3:22" x14ac:dyDescent="0.25">
      <c r="C883" s="17"/>
      <c r="D883" s="17"/>
      <c r="E883" s="17"/>
      <c r="F883" s="17"/>
      <c r="G883" s="17"/>
      <c r="H883" s="17"/>
      <c r="J883" s="17"/>
      <c r="K883" s="17"/>
      <c r="M883" s="17"/>
      <c r="N883" s="17"/>
      <c r="P883" s="17"/>
      <c r="Q883" s="17"/>
      <c r="R883" s="17"/>
      <c r="S883" s="17"/>
      <c r="T883" s="17"/>
      <c r="U883" s="17"/>
      <c r="V883" s="17"/>
    </row>
    <row r="884" spans="3:22" x14ac:dyDescent="0.25">
      <c r="C884" s="17"/>
      <c r="D884" s="17"/>
      <c r="E884" s="17"/>
      <c r="F884" s="17"/>
      <c r="G884" s="17"/>
      <c r="H884" s="17"/>
      <c r="J884" s="17"/>
      <c r="K884" s="17"/>
      <c r="M884" s="17"/>
      <c r="N884" s="17"/>
      <c r="P884" s="17"/>
      <c r="Q884" s="17"/>
      <c r="R884" s="17"/>
      <c r="S884" s="17"/>
      <c r="T884" s="17"/>
      <c r="U884" s="17"/>
      <c r="V884" s="17"/>
    </row>
    <row r="885" spans="3:22" x14ac:dyDescent="0.25">
      <c r="C885" s="17"/>
      <c r="D885" s="17"/>
      <c r="E885" s="17"/>
      <c r="F885" s="17"/>
      <c r="G885" s="17"/>
      <c r="H885" s="17"/>
      <c r="J885" s="17"/>
      <c r="K885" s="17"/>
      <c r="M885" s="17"/>
      <c r="N885" s="17"/>
      <c r="P885" s="17"/>
      <c r="Q885" s="17"/>
      <c r="R885" s="17"/>
      <c r="S885" s="17"/>
      <c r="T885" s="17"/>
      <c r="U885" s="17"/>
      <c r="V885" s="17"/>
    </row>
    <row r="886" spans="3:22" x14ac:dyDescent="0.25">
      <c r="C886" s="17"/>
      <c r="D886" s="17"/>
      <c r="E886" s="17"/>
      <c r="F886" s="17"/>
      <c r="G886" s="17"/>
      <c r="H886" s="17"/>
      <c r="J886" s="17"/>
      <c r="K886" s="17"/>
      <c r="M886" s="17"/>
      <c r="N886" s="17"/>
      <c r="P886" s="17"/>
      <c r="Q886" s="17"/>
      <c r="R886" s="17"/>
      <c r="S886" s="17"/>
      <c r="T886" s="17"/>
      <c r="U886" s="17"/>
      <c r="V886" s="17"/>
    </row>
    <row r="887" spans="3:22" x14ac:dyDescent="0.25">
      <c r="C887" s="17"/>
      <c r="D887" s="17"/>
      <c r="E887" s="17"/>
      <c r="F887" s="17"/>
      <c r="G887" s="17"/>
      <c r="H887" s="17"/>
      <c r="J887" s="17"/>
      <c r="K887" s="17"/>
      <c r="M887" s="17"/>
      <c r="N887" s="17"/>
      <c r="P887" s="17"/>
      <c r="Q887" s="17"/>
      <c r="R887" s="17"/>
      <c r="S887" s="17"/>
      <c r="T887" s="17"/>
      <c r="U887" s="17"/>
      <c r="V887" s="17"/>
    </row>
    <row r="888" spans="3:22" x14ac:dyDescent="0.25">
      <c r="C888" s="17"/>
      <c r="D888" s="17"/>
      <c r="E888" s="17"/>
      <c r="F888" s="17"/>
      <c r="G888" s="17"/>
      <c r="H888" s="17"/>
      <c r="J888" s="17"/>
      <c r="K888" s="17"/>
      <c r="M888" s="17"/>
      <c r="N888" s="17"/>
      <c r="P888" s="17"/>
      <c r="Q888" s="17"/>
      <c r="R888" s="17"/>
      <c r="S888" s="17"/>
      <c r="T888" s="17"/>
      <c r="U888" s="17"/>
      <c r="V888" s="17"/>
    </row>
    <row r="889" spans="3:22" x14ac:dyDescent="0.25">
      <c r="C889" s="17"/>
      <c r="D889" s="17"/>
      <c r="E889" s="17"/>
      <c r="F889" s="17"/>
      <c r="G889" s="17"/>
      <c r="H889" s="17"/>
      <c r="J889" s="17"/>
      <c r="K889" s="17"/>
      <c r="M889" s="17"/>
      <c r="N889" s="17"/>
      <c r="P889" s="17"/>
      <c r="Q889" s="17"/>
      <c r="R889" s="17"/>
      <c r="S889" s="17"/>
      <c r="T889" s="17"/>
      <c r="U889" s="17"/>
      <c r="V889" s="17"/>
    </row>
    <row r="890" spans="3:22" x14ac:dyDescent="0.25">
      <c r="C890" s="17"/>
      <c r="D890" s="17"/>
      <c r="E890" s="17"/>
      <c r="F890" s="17"/>
      <c r="G890" s="17"/>
      <c r="H890" s="17"/>
      <c r="J890" s="17"/>
      <c r="K890" s="17"/>
      <c r="M890" s="17"/>
      <c r="N890" s="17"/>
      <c r="P890" s="17"/>
      <c r="Q890" s="17"/>
      <c r="R890" s="17"/>
      <c r="S890" s="17"/>
      <c r="T890" s="17"/>
      <c r="U890" s="17"/>
      <c r="V890" s="17"/>
    </row>
    <row r="891" spans="3:22" x14ac:dyDescent="0.25">
      <c r="C891" s="17"/>
      <c r="D891" s="17"/>
      <c r="E891" s="17"/>
      <c r="F891" s="17"/>
      <c r="G891" s="17"/>
      <c r="H891" s="17"/>
      <c r="J891" s="17"/>
      <c r="K891" s="17"/>
      <c r="M891" s="17"/>
      <c r="N891" s="17"/>
      <c r="P891" s="17"/>
      <c r="Q891" s="17"/>
      <c r="R891" s="17"/>
      <c r="S891" s="17"/>
      <c r="T891" s="17"/>
      <c r="U891" s="17"/>
      <c r="V891" s="17"/>
    </row>
    <row r="892" spans="3:22" x14ac:dyDescent="0.25">
      <c r="C892" s="17"/>
      <c r="D892" s="17"/>
      <c r="E892" s="17"/>
      <c r="F892" s="17"/>
      <c r="G892" s="17"/>
      <c r="H892" s="17"/>
      <c r="J892" s="17"/>
      <c r="K892" s="17"/>
      <c r="M892" s="17"/>
      <c r="N892" s="17"/>
      <c r="P892" s="17"/>
      <c r="Q892" s="17"/>
      <c r="R892" s="17"/>
      <c r="S892" s="17"/>
      <c r="T892" s="17"/>
      <c r="U892" s="17"/>
      <c r="V892" s="17"/>
    </row>
    <row r="893" spans="3:22" x14ac:dyDescent="0.25">
      <c r="C893" s="17"/>
      <c r="D893" s="17"/>
      <c r="E893" s="17"/>
      <c r="F893" s="17"/>
      <c r="G893" s="17"/>
      <c r="H893" s="17"/>
      <c r="J893" s="17"/>
      <c r="K893" s="17"/>
      <c r="M893" s="17"/>
      <c r="N893" s="17"/>
      <c r="P893" s="17"/>
      <c r="Q893" s="17"/>
      <c r="R893" s="17"/>
      <c r="S893" s="17"/>
      <c r="T893" s="17"/>
      <c r="U893" s="17"/>
      <c r="V893" s="17"/>
    </row>
    <row r="894" spans="3:22" x14ac:dyDescent="0.25">
      <c r="C894" s="17"/>
      <c r="D894" s="17"/>
      <c r="E894" s="17"/>
      <c r="F894" s="17"/>
      <c r="G894" s="17"/>
      <c r="H894" s="17"/>
      <c r="J894" s="17"/>
      <c r="K894" s="17"/>
      <c r="M894" s="17"/>
      <c r="N894" s="17"/>
      <c r="P894" s="17"/>
      <c r="Q894" s="17"/>
      <c r="R894" s="17"/>
      <c r="S894" s="17"/>
      <c r="T894" s="17"/>
      <c r="U894" s="17"/>
      <c r="V894" s="17"/>
    </row>
    <row r="895" spans="3:22" x14ac:dyDescent="0.25">
      <c r="C895" s="17"/>
      <c r="D895" s="17"/>
      <c r="E895" s="17"/>
      <c r="F895" s="17"/>
      <c r="G895" s="17"/>
      <c r="H895" s="17"/>
      <c r="J895" s="17"/>
      <c r="K895" s="17"/>
      <c r="M895" s="17"/>
      <c r="N895" s="17"/>
      <c r="P895" s="17"/>
      <c r="Q895" s="17"/>
      <c r="R895" s="17"/>
      <c r="S895" s="17"/>
      <c r="T895" s="17"/>
      <c r="U895" s="17"/>
      <c r="V895" s="17"/>
    </row>
    <row r="896" spans="3:22" x14ac:dyDescent="0.25">
      <c r="C896" s="17"/>
      <c r="D896" s="17"/>
      <c r="E896" s="17"/>
      <c r="F896" s="17"/>
      <c r="G896" s="17"/>
      <c r="H896" s="17"/>
      <c r="J896" s="17"/>
      <c r="K896" s="17"/>
      <c r="M896" s="17"/>
      <c r="N896" s="17"/>
      <c r="P896" s="17"/>
      <c r="Q896" s="17"/>
      <c r="R896" s="17"/>
      <c r="S896" s="17"/>
      <c r="T896" s="17"/>
      <c r="U896" s="17"/>
      <c r="V896" s="17"/>
    </row>
    <row r="897" spans="3:22" x14ac:dyDescent="0.25">
      <c r="C897" s="17"/>
      <c r="D897" s="17"/>
      <c r="E897" s="17"/>
      <c r="F897" s="17"/>
      <c r="G897" s="17"/>
      <c r="H897" s="17"/>
      <c r="J897" s="17"/>
      <c r="K897" s="17"/>
      <c r="M897" s="17"/>
      <c r="N897" s="17"/>
      <c r="P897" s="17"/>
      <c r="Q897" s="17"/>
      <c r="R897" s="17"/>
      <c r="S897" s="17"/>
      <c r="T897" s="17"/>
      <c r="U897" s="17"/>
      <c r="V897" s="17"/>
    </row>
    <row r="898" spans="3:22" x14ac:dyDescent="0.25">
      <c r="C898" s="17"/>
      <c r="D898" s="17"/>
      <c r="E898" s="17"/>
      <c r="F898" s="17"/>
      <c r="G898" s="17"/>
      <c r="H898" s="17"/>
      <c r="J898" s="17"/>
      <c r="K898" s="17"/>
      <c r="M898" s="17"/>
      <c r="N898" s="17"/>
      <c r="P898" s="17"/>
      <c r="Q898" s="17"/>
      <c r="R898" s="17"/>
      <c r="S898" s="17"/>
      <c r="T898" s="17"/>
      <c r="U898" s="17"/>
      <c r="V898" s="17"/>
    </row>
    <row r="899" spans="3:22" x14ac:dyDescent="0.25">
      <c r="C899" s="17"/>
      <c r="D899" s="17"/>
      <c r="E899" s="17"/>
      <c r="F899" s="17"/>
      <c r="G899" s="17"/>
      <c r="H899" s="17"/>
      <c r="J899" s="17"/>
      <c r="K899" s="17"/>
      <c r="M899" s="17"/>
      <c r="N899" s="17"/>
      <c r="P899" s="17"/>
      <c r="Q899" s="17"/>
      <c r="R899" s="17"/>
      <c r="S899" s="17"/>
      <c r="T899" s="17"/>
      <c r="U899" s="17"/>
      <c r="V899" s="17"/>
    </row>
    <row r="900" spans="3:22" x14ac:dyDescent="0.25">
      <c r="C900" s="17"/>
      <c r="D900" s="17"/>
      <c r="E900" s="17"/>
      <c r="F900" s="17"/>
      <c r="G900" s="17"/>
      <c r="H900" s="17"/>
      <c r="J900" s="17"/>
      <c r="K900" s="17"/>
      <c r="M900" s="17"/>
      <c r="N900" s="17"/>
      <c r="P900" s="17"/>
      <c r="Q900" s="17"/>
      <c r="R900" s="17"/>
      <c r="S900" s="17"/>
      <c r="T900" s="17"/>
      <c r="U900" s="17"/>
      <c r="V900" s="17"/>
    </row>
    <row r="901" spans="3:22" x14ac:dyDescent="0.25">
      <c r="C901" s="17"/>
      <c r="D901" s="17"/>
      <c r="E901" s="17"/>
      <c r="F901" s="17"/>
      <c r="G901" s="17"/>
      <c r="H901" s="17"/>
      <c r="J901" s="17"/>
      <c r="K901" s="17"/>
      <c r="M901" s="17"/>
      <c r="N901" s="17"/>
      <c r="P901" s="17"/>
      <c r="Q901" s="17"/>
      <c r="R901" s="17"/>
      <c r="S901" s="17"/>
      <c r="T901" s="17"/>
      <c r="U901" s="17"/>
      <c r="V901" s="17"/>
    </row>
    <row r="902" spans="3:22" x14ac:dyDescent="0.25">
      <c r="C902" s="17"/>
      <c r="D902" s="17"/>
      <c r="E902" s="17"/>
      <c r="F902" s="17"/>
      <c r="G902" s="17"/>
      <c r="H902" s="17"/>
      <c r="J902" s="17"/>
      <c r="K902" s="17"/>
      <c r="M902" s="17"/>
      <c r="N902" s="17"/>
      <c r="P902" s="17"/>
      <c r="Q902" s="17"/>
      <c r="R902" s="17"/>
      <c r="S902" s="17"/>
      <c r="T902" s="17"/>
      <c r="U902" s="17"/>
      <c r="V902" s="17"/>
    </row>
    <row r="903" spans="3:22" x14ac:dyDescent="0.25">
      <c r="C903" s="17"/>
      <c r="D903" s="17"/>
      <c r="E903" s="17"/>
      <c r="F903" s="17"/>
      <c r="G903" s="17"/>
      <c r="H903" s="17"/>
      <c r="J903" s="17"/>
      <c r="K903" s="17"/>
      <c r="M903" s="17"/>
      <c r="N903" s="17"/>
      <c r="P903" s="17"/>
      <c r="Q903" s="17"/>
      <c r="R903" s="17"/>
      <c r="S903" s="17"/>
      <c r="T903" s="17"/>
      <c r="U903" s="17"/>
      <c r="V903" s="17"/>
    </row>
    <row r="904" spans="3:22" x14ac:dyDescent="0.25">
      <c r="C904" s="17"/>
      <c r="D904" s="17"/>
      <c r="E904" s="17"/>
      <c r="F904" s="17"/>
      <c r="G904" s="17"/>
      <c r="H904" s="17"/>
      <c r="J904" s="17"/>
      <c r="K904" s="17"/>
      <c r="M904" s="17"/>
      <c r="N904" s="17"/>
      <c r="P904" s="17"/>
      <c r="Q904" s="17"/>
      <c r="R904" s="17"/>
      <c r="S904" s="17"/>
      <c r="T904" s="17"/>
      <c r="U904" s="17"/>
      <c r="V904" s="17"/>
    </row>
    <row r="905" spans="3:22" x14ac:dyDescent="0.25">
      <c r="C905" s="17"/>
      <c r="D905" s="17"/>
      <c r="E905" s="17"/>
      <c r="F905" s="17"/>
      <c r="G905" s="17"/>
      <c r="H905" s="17"/>
      <c r="J905" s="17"/>
      <c r="K905" s="17"/>
      <c r="M905" s="17"/>
      <c r="N905" s="17"/>
      <c r="P905" s="17"/>
      <c r="Q905" s="17"/>
      <c r="R905" s="17"/>
      <c r="S905" s="17"/>
      <c r="T905" s="17"/>
      <c r="U905" s="17"/>
      <c r="V905" s="17"/>
    </row>
    <row r="906" spans="3:22" x14ac:dyDescent="0.25">
      <c r="C906" s="17"/>
      <c r="D906" s="17"/>
      <c r="E906" s="17"/>
      <c r="F906" s="17"/>
      <c r="G906" s="17"/>
      <c r="H906" s="17"/>
      <c r="J906" s="17"/>
      <c r="K906" s="17"/>
      <c r="M906" s="17"/>
      <c r="N906" s="17"/>
      <c r="P906" s="17"/>
      <c r="Q906" s="17"/>
      <c r="R906" s="17"/>
      <c r="S906" s="17"/>
      <c r="T906" s="17"/>
      <c r="U906" s="17"/>
      <c r="V906" s="17"/>
    </row>
    <row r="907" spans="3:22" x14ac:dyDescent="0.25">
      <c r="C907" s="17"/>
      <c r="D907" s="17"/>
      <c r="E907" s="17"/>
      <c r="F907" s="17"/>
      <c r="G907" s="17"/>
      <c r="H907" s="17"/>
      <c r="J907" s="17"/>
      <c r="K907" s="17"/>
      <c r="M907" s="17"/>
      <c r="N907" s="17"/>
      <c r="P907" s="17"/>
      <c r="Q907" s="17"/>
      <c r="R907" s="17"/>
      <c r="S907" s="17"/>
      <c r="T907" s="17"/>
      <c r="U907" s="17"/>
      <c r="V907" s="17"/>
    </row>
    <row r="908" spans="3:22" x14ac:dyDescent="0.25">
      <c r="C908" s="17"/>
      <c r="D908" s="17"/>
      <c r="E908" s="17"/>
      <c r="F908" s="17"/>
      <c r="G908" s="17"/>
      <c r="H908" s="17"/>
      <c r="J908" s="17"/>
      <c r="K908" s="17"/>
      <c r="M908" s="17"/>
      <c r="N908" s="17"/>
      <c r="P908" s="17"/>
      <c r="Q908" s="17"/>
      <c r="R908" s="17"/>
      <c r="S908" s="17"/>
      <c r="T908" s="17"/>
      <c r="U908" s="17"/>
      <c r="V908" s="17"/>
    </row>
    <row r="909" spans="3:22" x14ac:dyDescent="0.25">
      <c r="C909" s="17"/>
      <c r="D909" s="17"/>
      <c r="E909" s="17"/>
      <c r="F909" s="17"/>
      <c r="G909" s="17"/>
      <c r="H909" s="17"/>
      <c r="J909" s="17"/>
      <c r="K909" s="17"/>
      <c r="M909" s="17"/>
      <c r="N909" s="17"/>
      <c r="P909" s="17"/>
      <c r="Q909" s="17"/>
      <c r="R909" s="17"/>
      <c r="S909" s="17"/>
      <c r="T909" s="17"/>
      <c r="U909" s="17"/>
      <c r="V909" s="17"/>
    </row>
    <row r="910" spans="3:22" x14ac:dyDescent="0.25">
      <c r="C910" s="17"/>
      <c r="D910" s="17"/>
      <c r="E910" s="17"/>
      <c r="F910" s="17"/>
      <c r="G910" s="17"/>
      <c r="H910" s="17"/>
      <c r="J910" s="17"/>
      <c r="K910" s="17"/>
      <c r="M910" s="17"/>
      <c r="N910" s="17"/>
      <c r="P910" s="17"/>
      <c r="Q910" s="17"/>
      <c r="R910" s="17"/>
      <c r="S910" s="17"/>
      <c r="T910" s="17"/>
      <c r="U910" s="17"/>
      <c r="V910" s="17"/>
    </row>
    <row r="911" spans="3:22" x14ac:dyDescent="0.25">
      <c r="C911" s="17"/>
      <c r="D911" s="17"/>
      <c r="E911" s="17"/>
      <c r="F911" s="17"/>
      <c r="G911" s="17"/>
      <c r="H911" s="17"/>
      <c r="J911" s="17"/>
      <c r="K911" s="17"/>
      <c r="M911" s="17"/>
      <c r="N911" s="17"/>
      <c r="P911" s="17"/>
      <c r="Q911" s="17"/>
      <c r="R911" s="17"/>
      <c r="S911" s="17"/>
      <c r="T911" s="17"/>
      <c r="U911" s="17"/>
      <c r="V911" s="17"/>
    </row>
    <row r="912" spans="3:22" x14ac:dyDescent="0.25">
      <c r="C912" s="17"/>
      <c r="D912" s="17"/>
      <c r="E912" s="17"/>
      <c r="F912" s="17"/>
      <c r="G912" s="17"/>
      <c r="H912" s="17"/>
      <c r="J912" s="17"/>
      <c r="K912" s="17"/>
      <c r="M912" s="17"/>
      <c r="N912" s="17"/>
      <c r="P912" s="17"/>
      <c r="Q912" s="17"/>
      <c r="R912" s="17"/>
      <c r="S912" s="17"/>
      <c r="T912" s="17"/>
      <c r="U912" s="17"/>
      <c r="V912" s="17"/>
    </row>
    <row r="913" spans="3:22" x14ac:dyDescent="0.25">
      <c r="C913" s="17"/>
      <c r="D913" s="17"/>
      <c r="E913" s="17"/>
      <c r="F913" s="17"/>
      <c r="G913" s="17"/>
      <c r="H913" s="17"/>
      <c r="J913" s="17"/>
      <c r="K913" s="17"/>
      <c r="M913" s="17"/>
      <c r="N913" s="17"/>
      <c r="P913" s="17"/>
      <c r="Q913" s="17"/>
      <c r="R913" s="17"/>
      <c r="S913" s="17"/>
      <c r="T913" s="17"/>
      <c r="U913" s="17"/>
      <c r="V913" s="17"/>
    </row>
    <row r="914" spans="3:22" x14ac:dyDescent="0.25">
      <c r="C914" s="17"/>
      <c r="D914" s="17"/>
      <c r="E914" s="17"/>
      <c r="F914" s="17"/>
      <c r="G914" s="17"/>
      <c r="H914" s="17"/>
      <c r="J914" s="17"/>
      <c r="K914" s="17"/>
      <c r="M914" s="17"/>
      <c r="N914" s="17"/>
      <c r="P914" s="17"/>
      <c r="Q914" s="17"/>
      <c r="R914" s="17"/>
      <c r="S914" s="17"/>
      <c r="T914" s="17"/>
      <c r="U914" s="17"/>
      <c r="V914" s="17"/>
    </row>
    <row r="915" spans="3:22" x14ac:dyDescent="0.25">
      <c r="C915" s="17"/>
      <c r="D915" s="17"/>
      <c r="E915" s="17"/>
      <c r="F915" s="17"/>
      <c r="G915" s="17"/>
      <c r="H915" s="17"/>
      <c r="J915" s="17"/>
      <c r="K915" s="17"/>
      <c r="M915" s="17"/>
      <c r="N915" s="17"/>
      <c r="P915" s="17"/>
      <c r="Q915" s="17"/>
      <c r="R915" s="17"/>
      <c r="S915" s="17"/>
      <c r="T915" s="17"/>
      <c r="U915" s="17"/>
      <c r="V915" s="17"/>
    </row>
    <row r="916" spans="3:22" x14ac:dyDescent="0.25">
      <c r="C916" s="17"/>
      <c r="D916" s="17"/>
      <c r="E916" s="17"/>
      <c r="F916" s="17"/>
      <c r="G916" s="17"/>
      <c r="H916" s="17"/>
      <c r="J916" s="17"/>
      <c r="K916" s="17"/>
      <c r="M916" s="17"/>
      <c r="N916" s="17"/>
      <c r="P916" s="17"/>
      <c r="Q916" s="17"/>
      <c r="R916" s="17"/>
      <c r="S916" s="17"/>
      <c r="T916" s="17"/>
      <c r="U916" s="17"/>
      <c r="V916" s="17"/>
    </row>
    <row r="917" spans="3:22" x14ac:dyDescent="0.25">
      <c r="C917" s="17"/>
      <c r="D917" s="17"/>
      <c r="E917" s="17"/>
      <c r="F917" s="17"/>
      <c r="G917" s="17"/>
      <c r="H917" s="17"/>
      <c r="J917" s="17"/>
      <c r="K917" s="17"/>
      <c r="M917" s="17"/>
      <c r="N917" s="17"/>
      <c r="P917" s="17"/>
      <c r="Q917" s="17"/>
      <c r="R917" s="17"/>
      <c r="S917" s="17"/>
      <c r="T917" s="17"/>
      <c r="U917" s="17"/>
      <c r="V917" s="17"/>
    </row>
    <row r="918" spans="3:22" x14ac:dyDescent="0.25">
      <c r="C918" s="17"/>
      <c r="D918" s="17"/>
      <c r="E918" s="17"/>
      <c r="F918" s="17"/>
      <c r="G918" s="17"/>
      <c r="H918" s="17"/>
      <c r="J918" s="17"/>
      <c r="K918" s="17"/>
      <c r="M918" s="17"/>
      <c r="N918" s="17"/>
      <c r="P918" s="17"/>
      <c r="Q918" s="17"/>
      <c r="R918" s="17"/>
      <c r="S918" s="17"/>
      <c r="T918" s="17"/>
      <c r="U918" s="17"/>
      <c r="V918" s="17"/>
    </row>
    <row r="919" spans="3:22" x14ac:dyDescent="0.25">
      <c r="C919" s="17"/>
      <c r="D919" s="17"/>
      <c r="E919" s="17"/>
      <c r="F919" s="17"/>
      <c r="G919" s="17"/>
      <c r="H919" s="17"/>
      <c r="J919" s="17"/>
      <c r="K919" s="17"/>
      <c r="M919" s="17"/>
      <c r="N919" s="17"/>
      <c r="P919" s="17"/>
      <c r="Q919" s="17"/>
      <c r="R919" s="17"/>
      <c r="S919" s="17"/>
      <c r="T919" s="17"/>
      <c r="U919" s="17"/>
      <c r="V919" s="17"/>
    </row>
    <row r="920" spans="3:22" x14ac:dyDescent="0.25">
      <c r="C920" s="17"/>
      <c r="D920" s="17"/>
      <c r="E920" s="17"/>
      <c r="F920" s="17"/>
      <c r="G920" s="17"/>
      <c r="H920" s="17"/>
      <c r="J920" s="17"/>
      <c r="K920" s="17"/>
      <c r="M920" s="17"/>
      <c r="N920" s="17"/>
      <c r="P920" s="17"/>
      <c r="Q920" s="17"/>
      <c r="R920" s="17"/>
      <c r="S920" s="17"/>
      <c r="T920" s="17"/>
      <c r="U920" s="17"/>
      <c r="V920" s="17"/>
    </row>
    <row r="921" spans="3:22" x14ac:dyDescent="0.25">
      <c r="C921" s="17"/>
      <c r="D921" s="17"/>
      <c r="E921" s="17"/>
      <c r="F921" s="17"/>
      <c r="G921" s="17"/>
      <c r="H921" s="17"/>
      <c r="J921" s="17"/>
      <c r="K921" s="17"/>
      <c r="M921" s="17"/>
      <c r="N921" s="17"/>
      <c r="P921" s="17"/>
      <c r="Q921" s="17"/>
      <c r="R921" s="17"/>
      <c r="S921" s="17"/>
      <c r="T921" s="17"/>
      <c r="U921" s="17"/>
      <c r="V921" s="17"/>
    </row>
    <row r="922" spans="3:22" x14ac:dyDescent="0.25">
      <c r="C922" s="17"/>
      <c r="D922" s="17"/>
      <c r="E922" s="17"/>
      <c r="F922" s="17"/>
      <c r="G922" s="17"/>
      <c r="H922" s="17"/>
      <c r="J922" s="17"/>
      <c r="K922" s="17"/>
      <c r="M922" s="17"/>
      <c r="N922" s="17"/>
      <c r="P922" s="17"/>
      <c r="Q922" s="17"/>
      <c r="R922" s="17"/>
      <c r="S922" s="17"/>
      <c r="T922" s="17"/>
      <c r="U922" s="17"/>
      <c r="V922" s="17"/>
    </row>
    <row r="923" spans="3:22" x14ac:dyDescent="0.25">
      <c r="C923" s="17"/>
      <c r="D923" s="17"/>
      <c r="E923" s="17"/>
      <c r="F923" s="17"/>
      <c r="G923" s="17"/>
      <c r="H923" s="17"/>
      <c r="J923" s="17"/>
      <c r="K923" s="17"/>
      <c r="M923" s="17"/>
      <c r="N923" s="17"/>
      <c r="P923" s="17"/>
      <c r="Q923" s="17"/>
      <c r="R923" s="17"/>
      <c r="S923" s="17"/>
      <c r="T923" s="17"/>
      <c r="U923" s="17"/>
      <c r="V923" s="17"/>
    </row>
    <row r="924" spans="3:22" x14ac:dyDescent="0.25">
      <c r="C924" s="17"/>
      <c r="D924" s="17"/>
      <c r="E924" s="17"/>
      <c r="F924" s="17"/>
      <c r="G924" s="17"/>
      <c r="H924" s="17"/>
      <c r="J924" s="17"/>
      <c r="K924" s="17"/>
      <c r="M924" s="17"/>
      <c r="N924" s="17"/>
      <c r="P924" s="17"/>
      <c r="Q924" s="17"/>
      <c r="R924" s="17"/>
      <c r="S924" s="17"/>
      <c r="T924" s="17"/>
      <c r="U924" s="17"/>
      <c r="V924" s="17"/>
    </row>
    <row r="925" spans="3:22" x14ac:dyDescent="0.25">
      <c r="C925" s="17"/>
      <c r="D925" s="17"/>
      <c r="E925" s="17"/>
      <c r="F925" s="17"/>
      <c r="G925" s="17"/>
      <c r="H925" s="17"/>
      <c r="J925" s="17"/>
      <c r="K925" s="17"/>
      <c r="M925" s="17"/>
      <c r="N925" s="17"/>
      <c r="P925" s="17"/>
      <c r="Q925" s="17"/>
      <c r="R925" s="17"/>
      <c r="S925" s="17"/>
      <c r="T925" s="17"/>
      <c r="U925" s="17"/>
      <c r="V925" s="17"/>
    </row>
    <row r="926" spans="3:22" x14ac:dyDescent="0.25">
      <c r="C926" s="17"/>
      <c r="D926" s="17"/>
      <c r="E926" s="17"/>
      <c r="F926" s="17"/>
      <c r="G926" s="17"/>
      <c r="H926" s="17"/>
      <c r="J926" s="17"/>
      <c r="K926" s="17"/>
      <c r="M926" s="17"/>
      <c r="N926" s="17"/>
      <c r="P926" s="17"/>
      <c r="Q926" s="17"/>
      <c r="R926" s="17"/>
      <c r="S926" s="17"/>
      <c r="T926" s="17"/>
      <c r="U926" s="17"/>
      <c r="V926" s="17"/>
    </row>
    <row r="927" spans="3:22" x14ac:dyDescent="0.25">
      <c r="C927" s="17"/>
      <c r="D927" s="17"/>
      <c r="E927" s="17"/>
      <c r="F927" s="17"/>
      <c r="G927" s="17"/>
      <c r="H927" s="17"/>
      <c r="J927" s="17"/>
      <c r="K927" s="17"/>
      <c r="M927" s="17"/>
      <c r="N927" s="17"/>
      <c r="P927" s="17"/>
      <c r="Q927" s="17"/>
      <c r="R927" s="17"/>
      <c r="S927" s="17"/>
      <c r="T927" s="17"/>
      <c r="U927" s="17"/>
      <c r="V927" s="17"/>
    </row>
    <row r="928" spans="3:22" x14ac:dyDescent="0.25">
      <c r="C928" s="17"/>
      <c r="D928" s="17"/>
      <c r="E928" s="17"/>
      <c r="F928" s="17"/>
      <c r="G928" s="17"/>
      <c r="H928" s="17"/>
      <c r="J928" s="17"/>
      <c r="K928" s="17"/>
      <c r="M928" s="17"/>
      <c r="N928" s="17"/>
      <c r="P928" s="17"/>
      <c r="Q928" s="17"/>
      <c r="R928" s="17"/>
      <c r="S928" s="17"/>
      <c r="T928" s="17"/>
      <c r="U928" s="17"/>
      <c r="V928" s="17"/>
    </row>
    <row r="929" spans="3:22" x14ac:dyDescent="0.25">
      <c r="C929" s="17"/>
      <c r="D929" s="17"/>
      <c r="E929" s="17"/>
      <c r="F929" s="17"/>
      <c r="G929" s="17"/>
      <c r="H929" s="17"/>
      <c r="J929" s="17"/>
      <c r="K929" s="17"/>
      <c r="M929" s="17"/>
      <c r="N929" s="17"/>
      <c r="P929" s="17"/>
      <c r="Q929" s="17"/>
      <c r="R929" s="17"/>
      <c r="S929" s="17"/>
      <c r="T929" s="17"/>
      <c r="U929" s="17"/>
      <c r="V929" s="17"/>
    </row>
    <row r="930" spans="3:22" x14ac:dyDescent="0.25">
      <c r="C930" s="17"/>
      <c r="D930" s="17"/>
      <c r="E930" s="17"/>
      <c r="F930" s="17"/>
      <c r="G930" s="17"/>
      <c r="H930" s="17"/>
      <c r="J930" s="17"/>
      <c r="K930" s="17"/>
      <c r="M930" s="17"/>
      <c r="N930" s="17"/>
      <c r="P930" s="17"/>
      <c r="Q930" s="17"/>
      <c r="R930" s="17"/>
      <c r="S930" s="17"/>
      <c r="T930" s="17"/>
      <c r="U930" s="17"/>
      <c r="V930" s="17"/>
    </row>
    <row r="931" spans="3:22" x14ac:dyDescent="0.25">
      <c r="C931" s="17"/>
      <c r="D931" s="17"/>
      <c r="E931" s="17"/>
      <c r="F931" s="17"/>
      <c r="G931" s="17"/>
      <c r="H931" s="17"/>
      <c r="J931" s="17"/>
      <c r="K931" s="17"/>
      <c r="M931" s="17"/>
      <c r="N931" s="17"/>
      <c r="P931" s="17"/>
      <c r="Q931" s="17"/>
      <c r="R931" s="17"/>
      <c r="S931" s="17"/>
      <c r="T931" s="17"/>
      <c r="U931" s="17"/>
      <c r="V931" s="17"/>
    </row>
    <row r="932" spans="3:22" x14ac:dyDescent="0.25">
      <c r="C932" s="17"/>
      <c r="D932" s="17"/>
      <c r="E932" s="17"/>
      <c r="F932" s="17"/>
      <c r="G932" s="17"/>
      <c r="H932" s="17"/>
      <c r="J932" s="17"/>
      <c r="K932" s="17"/>
      <c r="M932" s="17"/>
      <c r="N932" s="17"/>
      <c r="P932" s="17"/>
      <c r="Q932" s="17"/>
      <c r="R932" s="17"/>
      <c r="S932" s="17"/>
      <c r="T932" s="17"/>
      <c r="U932" s="17"/>
      <c r="V932" s="17"/>
    </row>
    <row r="933" spans="3:22" x14ac:dyDescent="0.25">
      <c r="C933" s="17"/>
      <c r="D933" s="17"/>
      <c r="E933" s="17"/>
      <c r="F933" s="17"/>
      <c r="G933" s="17"/>
      <c r="H933" s="17"/>
      <c r="J933" s="17"/>
      <c r="K933" s="17"/>
      <c r="M933" s="17"/>
      <c r="N933" s="17"/>
      <c r="P933" s="17"/>
      <c r="Q933" s="17"/>
      <c r="R933" s="17"/>
      <c r="S933" s="17"/>
      <c r="T933" s="17"/>
      <c r="U933" s="17"/>
      <c r="V933" s="17"/>
    </row>
    <row r="934" spans="3:22" x14ac:dyDescent="0.25">
      <c r="C934" s="17"/>
      <c r="D934" s="17"/>
      <c r="E934" s="17"/>
      <c r="F934" s="17"/>
      <c r="G934" s="17"/>
      <c r="H934" s="17"/>
      <c r="J934" s="17"/>
      <c r="K934" s="17"/>
      <c r="M934" s="17"/>
      <c r="N934" s="17"/>
      <c r="P934" s="17"/>
      <c r="Q934" s="17"/>
      <c r="R934" s="17"/>
      <c r="S934" s="17"/>
      <c r="T934" s="17"/>
      <c r="U934" s="17"/>
      <c r="V934" s="17"/>
    </row>
    <row r="935" spans="3:22" x14ac:dyDescent="0.25">
      <c r="C935" s="17"/>
      <c r="D935" s="17"/>
      <c r="E935" s="17"/>
      <c r="F935" s="17"/>
      <c r="G935" s="17"/>
      <c r="H935" s="17"/>
      <c r="J935" s="17"/>
      <c r="K935" s="17"/>
      <c r="M935" s="17"/>
      <c r="N935" s="17"/>
      <c r="P935" s="17"/>
      <c r="Q935" s="17"/>
      <c r="R935" s="17"/>
      <c r="S935" s="17"/>
      <c r="T935" s="17"/>
      <c r="U935" s="17"/>
      <c r="V935" s="17"/>
    </row>
    <row r="936" spans="3:22" x14ac:dyDescent="0.25">
      <c r="C936" s="17"/>
      <c r="D936" s="17"/>
      <c r="E936" s="17"/>
      <c r="F936" s="17"/>
      <c r="G936" s="17"/>
      <c r="H936" s="17"/>
      <c r="J936" s="17"/>
      <c r="K936" s="17"/>
      <c r="M936" s="17"/>
      <c r="N936" s="17"/>
      <c r="P936" s="17"/>
      <c r="Q936" s="17"/>
      <c r="R936" s="17"/>
      <c r="S936" s="17"/>
      <c r="T936" s="17"/>
      <c r="U936" s="17"/>
      <c r="V936" s="17"/>
    </row>
    <row r="937" spans="3:22" x14ac:dyDescent="0.25">
      <c r="C937" s="17"/>
      <c r="D937" s="17"/>
      <c r="E937" s="17"/>
      <c r="F937" s="17"/>
      <c r="G937" s="17"/>
      <c r="H937" s="17"/>
      <c r="J937" s="17"/>
      <c r="K937" s="17"/>
      <c r="M937" s="17"/>
      <c r="N937" s="17"/>
      <c r="P937" s="17"/>
      <c r="Q937" s="17"/>
      <c r="R937" s="17"/>
      <c r="S937" s="17"/>
      <c r="T937" s="17"/>
      <c r="U937" s="17"/>
      <c r="V937" s="17"/>
    </row>
    <row r="938" spans="3:22" x14ac:dyDescent="0.25">
      <c r="C938" s="17"/>
      <c r="D938" s="17"/>
      <c r="E938" s="17"/>
      <c r="F938" s="17"/>
      <c r="G938" s="17"/>
      <c r="H938" s="17"/>
      <c r="J938" s="17"/>
      <c r="K938" s="17"/>
      <c r="M938" s="17"/>
      <c r="N938" s="17"/>
      <c r="P938" s="17"/>
      <c r="Q938" s="17"/>
      <c r="R938" s="17"/>
      <c r="S938" s="17"/>
      <c r="T938" s="17"/>
      <c r="U938" s="17"/>
      <c r="V938" s="17"/>
    </row>
    <row r="939" spans="3:22" x14ac:dyDescent="0.25">
      <c r="C939" s="17"/>
      <c r="D939" s="17"/>
      <c r="E939" s="17"/>
      <c r="F939" s="17"/>
      <c r="G939" s="17"/>
      <c r="H939" s="17"/>
      <c r="J939" s="17"/>
      <c r="K939" s="17"/>
      <c r="M939" s="17"/>
      <c r="N939" s="17"/>
      <c r="P939" s="17"/>
      <c r="Q939" s="17"/>
      <c r="R939" s="17"/>
      <c r="S939" s="17"/>
      <c r="T939" s="17"/>
      <c r="U939" s="17"/>
      <c r="V939" s="17"/>
    </row>
    <row r="940" spans="3:22" x14ac:dyDescent="0.25">
      <c r="C940" s="17"/>
      <c r="D940" s="17"/>
      <c r="E940" s="17"/>
      <c r="F940" s="17"/>
      <c r="G940" s="17"/>
      <c r="H940" s="17"/>
      <c r="J940" s="17"/>
      <c r="K940" s="17"/>
      <c r="M940" s="17"/>
      <c r="N940" s="17"/>
      <c r="P940" s="17"/>
      <c r="Q940" s="17"/>
      <c r="R940" s="17"/>
      <c r="S940" s="17"/>
      <c r="T940" s="17"/>
      <c r="U940" s="17"/>
      <c r="V940" s="17"/>
    </row>
    <row r="941" spans="3:22" x14ac:dyDescent="0.25">
      <c r="C941" s="17"/>
      <c r="D941" s="17"/>
      <c r="E941" s="17"/>
      <c r="F941" s="17"/>
      <c r="G941" s="17"/>
      <c r="H941" s="17"/>
      <c r="J941" s="17"/>
      <c r="K941" s="17"/>
      <c r="M941" s="17"/>
      <c r="N941" s="17"/>
      <c r="P941" s="17"/>
      <c r="Q941" s="17"/>
      <c r="R941" s="17"/>
      <c r="S941" s="17"/>
      <c r="T941" s="17"/>
      <c r="U941" s="17"/>
      <c r="V941" s="17"/>
    </row>
    <row r="942" spans="3:22" x14ac:dyDescent="0.25">
      <c r="C942" s="17"/>
      <c r="D942" s="17"/>
      <c r="E942" s="17"/>
      <c r="F942" s="17"/>
      <c r="G942" s="17"/>
      <c r="H942" s="17"/>
      <c r="J942" s="17"/>
      <c r="K942" s="17"/>
      <c r="M942" s="17"/>
      <c r="N942" s="17"/>
      <c r="P942" s="17"/>
      <c r="Q942" s="17"/>
      <c r="R942" s="17"/>
      <c r="S942" s="17"/>
      <c r="T942" s="17"/>
      <c r="U942" s="17"/>
      <c r="V942" s="17"/>
    </row>
    <row r="943" spans="3:22" x14ac:dyDescent="0.25">
      <c r="C943" s="17"/>
      <c r="D943" s="17"/>
      <c r="E943" s="17"/>
      <c r="F943" s="17"/>
      <c r="G943" s="17"/>
      <c r="H943" s="17"/>
      <c r="J943" s="17"/>
      <c r="K943" s="17"/>
      <c r="M943" s="17"/>
      <c r="N943" s="17"/>
      <c r="P943" s="17"/>
      <c r="Q943" s="17"/>
      <c r="R943" s="17"/>
      <c r="S943" s="17"/>
      <c r="T943" s="17"/>
      <c r="U943" s="17"/>
      <c r="V943" s="17"/>
    </row>
    <row r="944" spans="3:22" x14ac:dyDescent="0.25">
      <c r="C944" s="17"/>
      <c r="D944" s="17"/>
      <c r="E944" s="17"/>
      <c r="F944" s="17"/>
      <c r="G944" s="17"/>
      <c r="H944" s="17"/>
      <c r="J944" s="17"/>
      <c r="K944" s="17"/>
      <c r="M944" s="17"/>
      <c r="N944" s="17"/>
      <c r="P944" s="17"/>
      <c r="Q944" s="17"/>
      <c r="R944" s="17"/>
      <c r="S944" s="17"/>
      <c r="T944" s="17"/>
      <c r="U944" s="17"/>
      <c r="V944" s="17"/>
    </row>
    <row r="945" spans="3:22" x14ac:dyDescent="0.25">
      <c r="C945" s="17"/>
      <c r="D945" s="17"/>
      <c r="E945" s="17"/>
      <c r="F945" s="17"/>
      <c r="G945" s="17"/>
      <c r="H945" s="17"/>
      <c r="J945" s="17"/>
      <c r="K945" s="17"/>
      <c r="M945" s="17"/>
      <c r="N945" s="17"/>
      <c r="P945" s="17"/>
      <c r="Q945" s="17"/>
      <c r="R945" s="17"/>
      <c r="S945" s="17"/>
      <c r="T945" s="17"/>
      <c r="U945" s="17"/>
      <c r="V945" s="17"/>
    </row>
    <row r="946" spans="3:22" x14ac:dyDescent="0.25">
      <c r="C946" s="17"/>
      <c r="D946" s="17"/>
      <c r="E946" s="17"/>
      <c r="F946" s="17"/>
      <c r="G946" s="17"/>
      <c r="H946" s="17"/>
      <c r="J946" s="17"/>
      <c r="K946" s="17"/>
      <c r="M946" s="17"/>
      <c r="N946" s="17"/>
      <c r="P946" s="17"/>
      <c r="Q946" s="17"/>
      <c r="R946" s="17"/>
      <c r="S946" s="17"/>
      <c r="T946" s="17"/>
      <c r="U946" s="17"/>
      <c r="V946" s="17"/>
    </row>
    <row r="947" spans="3:22" x14ac:dyDescent="0.25">
      <c r="C947" s="17"/>
      <c r="D947" s="17"/>
      <c r="E947" s="17"/>
      <c r="F947" s="17"/>
      <c r="G947" s="17"/>
      <c r="H947" s="17"/>
      <c r="J947" s="17"/>
      <c r="K947" s="17"/>
      <c r="M947" s="17"/>
      <c r="N947" s="17"/>
      <c r="P947" s="17"/>
      <c r="Q947" s="17"/>
      <c r="R947" s="17"/>
      <c r="S947" s="17"/>
      <c r="T947" s="17"/>
      <c r="U947" s="17"/>
      <c r="V947" s="17"/>
    </row>
    <row r="948" spans="3:22" x14ac:dyDescent="0.25">
      <c r="C948" s="17"/>
      <c r="D948" s="17"/>
      <c r="E948" s="17"/>
      <c r="F948" s="17"/>
      <c r="G948" s="17"/>
      <c r="H948" s="17"/>
      <c r="J948" s="17"/>
      <c r="K948" s="17"/>
      <c r="M948" s="17"/>
      <c r="N948" s="17"/>
      <c r="P948" s="17"/>
      <c r="Q948" s="17"/>
      <c r="R948" s="17"/>
      <c r="S948" s="17"/>
      <c r="T948" s="17"/>
      <c r="U948" s="17"/>
      <c r="V948" s="17"/>
    </row>
    <row r="949" spans="3:22" x14ac:dyDescent="0.25">
      <c r="C949" s="17"/>
      <c r="D949" s="17"/>
      <c r="E949" s="17"/>
      <c r="F949" s="17"/>
      <c r="G949" s="17"/>
      <c r="H949" s="17"/>
      <c r="J949" s="17"/>
      <c r="K949" s="17"/>
      <c r="M949" s="17"/>
      <c r="N949" s="17"/>
      <c r="P949" s="17"/>
      <c r="Q949" s="17"/>
      <c r="R949" s="17"/>
      <c r="S949" s="17"/>
      <c r="T949" s="17"/>
      <c r="U949" s="17"/>
      <c r="V949" s="17"/>
    </row>
    <row r="950" spans="3:22" x14ac:dyDescent="0.25">
      <c r="C950" s="17"/>
      <c r="D950" s="17"/>
      <c r="E950" s="17"/>
      <c r="F950" s="17"/>
      <c r="G950" s="17"/>
      <c r="H950" s="17"/>
      <c r="J950" s="17"/>
      <c r="K950" s="17"/>
      <c r="M950" s="17"/>
      <c r="N950" s="17"/>
      <c r="P950" s="17"/>
      <c r="Q950" s="17"/>
      <c r="R950" s="17"/>
      <c r="S950" s="17"/>
      <c r="T950" s="17"/>
      <c r="U950" s="17"/>
      <c r="V950" s="17"/>
    </row>
    <row r="951" spans="3:22" x14ac:dyDescent="0.25">
      <c r="C951" s="17"/>
      <c r="D951" s="17"/>
      <c r="E951" s="17"/>
      <c r="F951" s="17"/>
      <c r="G951" s="17"/>
      <c r="H951" s="17"/>
      <c r="J951" s="17"/>
      <c r="K951" s="17"/>
      <c r="M951" s="17"/>
      <c r="N951" s="17"/>
      <c r="P951" s="17"/>
      <c r="Q951" s="17"/>
      <c r="R951" s="17"/>
      <c r="S951" s="17"/>
      <c r="T951" s="17"/>
      <c r="U951" s="17"/>
      <c r="V951" s="17"/>
    </row>
    <row r="952" spans="3:22" x14ac:dyDescent="0.25">
      <c r="C952" s="17"/>
      <c r="D952" s="17"/>
      <c r="E952" s="17"/>
      <c r="F952" s="17"/>
      <c r="G952" s="17"/>
      <c r="H952" s="17"/>
      <c r="J952" s="17"/>
      <c r="K952" s="17"/>
      <c r="M952" s="17"/>
      <c r="N952" s="17"/>
      <c r="P952" s="17"/>
      <c r="Q952" s="17"/>
      <c r="R952" s="17"/>
      <c r="S952" s="17"/>
      <c r="T952" s="17"/>
      <c r="U952" s="17"/>
      <c r="V952" s="17"/>
    </row>
    <row r="953" spans="3:22" x14ac:dyDescent="0.25">
      <c r="C953" s="17"/>
      <c r="D953" s="17"/>
      <c r="E953" s="17"/>
      <c r="F953" s="17"/>
      <c r="G953" s="17"/>
      <c r="H953" s="17"/>
      <c r="J953" s="17"/>
      <c r="K953" s="17"/>
      <c r="M953" s="17"/>
      <c r="N953" s="17"/>
      <c r="P953" s="17"/>
      <c r="Q953" s="17"/>
      <c r="R953" s="17"/>
      <c r="S953" s="17"/>
      <c r="T953" s="17"/>
      <c r="U953" s="17"/>
      <c r="V953" s="17"/>
    </row>
    <row r="954" spans="3:22" x14ac:dyDescent="0.25">
      <c r="C954" s="17"/>
      <c r="D954" s="17"/>
      <c r="E954" s="17"/>
      <c r="F954" s="17"/>
      <c r="G954" s="17"/>
      <c r="H954" s="17"/>
      <c r="J954" s="17"/>
      <c r="K954" s="17"/>
      <c r="M954" s="17"/>
      <c r="N954" s="17"/>
      <c r="P954" s="17"/>
      <c r="Q954" s="17"/>
      <c r="R954" s="17"/>
      <c r="S954" s="17"/>
      <c r="T954" s="17"/>
      <c r="U954" s="17"/>
      <c r="V954" s="17"/>
    </row>
    <row r="955" spans="3:22" x14ac:dyDescent="0.25">
      <c r="C955" s="17"/>
      <c r="D955" s="17"/>
      <c r="E955" s="17"/>
      <c r="F955" s="17"/>
      <c r="G955" s="17"/>
      <c r="H955" s="17"/>
      <c r="J955" s="17"/>
      <c r="K955" s="17"/>
      <c r="M955" s="17"/>
      <c r="N955" s="17"/>
      <c r="P955" s="17"/>
      <c r="Q955" s="17"/>
      <c r="R955" s="17"/>
      <c r="S955" s="17"/>
      <c r="T955" s="17"/>
      <c r="U955" s="17"/>
      <c r="V955" s="17"/>
    </row>
    <row r="956" spans="3:22" x14ac:dyDescent="0.25">
      <c r="C956" s="17"/>
      <c r="D956" s="17"/>
      <c r="E956" s="17"/>
      <c r="F956" s="17"/>
      <c r="G956" s="17"/>
      <c r="H956" s="17"/>
      <c r="J956" s="17"/>
      <c r="K956" s="17"/>
      <c r="M956" s="17"/>
      <c r="N956" s="17"/>
      <c r="P956" s="17"/>
      <c r="Q956" s="17"/>
      <c r="R956" s="17"/>
      <c r="S956" s="17"/>
      <c r="T956" s="17"/>
      <c r="U956" s="17"/>
      <c r="V956" s="17"/>
    </row>
    <row r="957" spans="3:22" x14ac:dyDescent="0.25">
      <c r="C957" s="17"/>
      <c r="D957" s="17"/>
      <c r="E957" s="17"/>
      <c r="F957" s="17"/>
      <c r="G957" s="17"/>
      <c r="H957" s="17"/>
      <c r="J957" s="17"/>
      <c r="K957" s="17"/>
      <c r="M957" s="17"/>
      <c r="N957" s="17"/>
      <c r="P957" s="17"/>
      <c r="Q957" s="17"/>
      <c r="R957" s="17"/>
      <c r="S957" s="17"/>
      <c r="T957" s="17"/>
      <c r="U957" s="17"/>
      <c r="V957" s="17"/>
    </row>
    <row r="958" spans="3:22" x14ac:dyDescent="0.25">
      <c r="C958" s="17"/>
      <c r="D958" s="17"/>
      <c r="E958" s="17"/>
      <c r="F958" s="17"/>
      <c r="G958" s="17"/>
      <c r="H958" s="17"/>
      <c r="J958" s="17"/>
      <c r="K958" s="17"/>
      <c r="M958" s="17"/>
      <c r="N958" s="17"/>
      <c r="P958" s="17"/>
      <c r="Q958" s="17"/>
      <c r="R958" s="17"/>
      <c r="S958" s="17"/>
      <c r="T958" s="17"/>
      <c r="U958" s="17"/>
      <c r="V958" s="17"/>
    </row>
    <row r="959" spans="3:22" x14ac:dyDescent="0.25">
      <c r="C959" s="17"/>
      <c r="D959" s="17"/>
      <c r="E959" s="17"/>
      <c r="F959" s="17"/>
      <c r="G959" s="17"/>
      <c r="H959" s="17"/>
      <c r="J959" s="17"/>
      <c r="K959" s="17"/>
      <c r="M959" s="17"/>
      <c r="N959" s="17"/>
      <c r="P959" s="17"/>
      <c r="Q959" s="17"/>
      <c r="R959" s="17"/>
      <c r="S959" s="17"/>
      <c r="T959" s="17"/>
      <c r="U959" s="17"/>
      <c r="V959" s="17"/>
    </row>
    <row r="960" spans="3:22" x14ac:dyDescent="0.25">
      <c r="C960" s="17"/>
      <c r="D960" s="17"/>
      <c r="E960" s="17"/>
      <c r="F960" s="17"/>
      <c r="G960" s="17"/>
      <c r="H960" s="17"/>
      <c r="J960" s="17"/>
      <c r="K960" s="17"/>
      <c r="M960" s="17"/>
      <c r="N960" s="17"/>
      <c r="P960" s="17"/>
      <c r="Q960" s="17"/>
      <c r="R960" s="17"/>
      <c r="S960" s="17"/>
      <c r="T960" s="17"/>
      <c r="U960" s="17"/>
      <c r="V960" s="17"/>
    </row>
    <row r="961" spans="3:22" x14ac:dyDescent="0.25">
      <c r="C961" s="17"/>
      <c r="D961" s="17"/>
      <c r="E961" s="17"/>
      <c r="F961" s="17"/>
      <c r="G961" s="17"/>
      <c r="H961" s="17"/>
      <c r="J961" s="17"/>
      <c r="K961" s="17"/>
      <c r="M961" s="17"/>
      <c r="N961" s="17"/>
      <c r="P961" s="17"/>
      <c r="Q961" s="17"/>
      <c r="R961" s="17"/>
      <c r="S961" s="17"/>
      <c r="T961" s="17"/>
      <c r="U961" s="17"/>
      <c r="V961" s="17"/>
    </row>
    <row r="962" spans="3:22" x14ac:dyDescent="0.25">
      <c r="C962" s="17"/>
      <c r="D962" s="17"/>
      <c r="E962" s="17"/>
      <c r="F962" s="17"/>
      <c r="G962" s="17"/>
      <c r="H962" s="17"/>
      <c r="J962" s="17"/>
      <c r="K962" s="17"/>
      <c r="M962" s="17"/>
      <c r="N962" s="17"/>
      <c r="P962" s="17"/>
      <c r="Q962" s="17"/>
      <c r="R962" s="17"/>
      <c r="S962" s="17"/>
      <c r="T962" s="17"/>
      <c r="U962" s="17"/>
      <c r="V962" s="17"/>
    </row>
    <row r="963" spans="3:22" x14ac:dyDescent="0.25">
      <c r="C963" s="17"/>
      <c r="D963" s="17"/>
      <c r="E963" s="17"/>
      <c r="F963" s="17"/>
      <c r="G963" s="17"/>
      <c r="H963" s="17"/>
      <c r="J963" s="17"/>
      <c r="K963" s="17"/>
      <c r="M963" s="17"/>
      <c r="N963" s="17"/>
      <c r="P963" s="17"/>
      <c r="Q963" s="17"/>
      <c r="R963" s="17"/>
      <c r="S963" s="17"/>
      <c r="T963" s="17"/>
      <c r="U963" s="17"/>
      <c r="V963" s="17"/>
    </row>
    <row r="964" spans="3:22" x14ac:dyDescent="0.25">
      <c r="C964" s="17"/>
      <c r="D964" s="17"/>
      <c r="E964" s="17"/>
      <c r="F964" s="17"/>
      <c r="G964" s="17"/>
      <c r="H964" s="17"/>
      <c r="J964" s="17"/>
      <c r="K964" s="17"/>
      <c r="M964" s="17"/>
      <c r="N964" s="17"/>
      <c r="P964" s="17"/>
      <c r="Q964" s="17"/>
      <c r="R964" s="17"/>
      <c r="S964" s="17"/>
      <c r="T964" s="17"/>
      <c r="U964" s="17"/>
      <c r="V964" s="17"/>
    </row>
    <row r="965" spans="3:22" x14ac:dyDescent="0.25">
      <c r="C965" s="17"/>
      <c r="D965" s="17"/>
      <c r="E965" s="17"/>
      <c r="F965" s="17"/>
      <c r="G965" s="17"/>
      <c r="H965" s="17"/>
      <c r="J965" s="17"/>
      <c r="K965" s="17"/>
      <c r="M965" s="17"/>
      <c r="N965" s="17"/>
      <c r="P965" s="17"/>
      <c r="Q965" s="17"/>
      <c r="R965" s="17"/>
      <c r="S965" s="17"/>
      <c r="T965" s="17"/>
      <c r="U965" s="17"/>
      <c r="V965" s="17"/>
    </row>
    <row r="966" spans="3:22" x14ac:dyDescent="0.25">
      <c r="C966" s="17"/>
      <c r="D966" s="17"/>
      <c r="E966" s="17"/>
      <c r="F966" s="17"/>
      <c r="G966" s="17"/>
      <c r="H966" s="17"/>
      <c r="J966" s="17"/>
      <c r="K966" s="17"/>
      <c r="M966" s="17"/>
      <c r="N966" s="17"/>
      <c r="P966" s="17"/>
      <c r="Q966" s="17"/>
      <c r="R966" s="17"/>
      <c r="S966" s="17"/>
      <c r="T966" s="17"/>
      <c r="U966" s="17"/>
      <c r="V966" s="17"/>
    </row>
    <row r="967" spans="3:22" x14ac:dyDescent="0.25">
      <c r="C967" s="17"/>
      <c r="D967" s="17"/>
      <c r="E967" s="17"/>
      <c r="F967" s="17"/>
      <c r="G967" s="17"/>
      <c r="H967" s="17"/>
      <c r="J967" s="17"/>
      <c r="K967" s="17"/>
      <c r="M967" s="17"/>
      <c r="N967" s="17"/>
      <c r="P967" s="17"/>
      <c r="Q967" s="17"/>
      <c r="R967" s="17"/>
      <c r="S967" s="17"/>
      <c r="T967" s="17"/>
      <c r="U967" s="17"/>
      <c r="V967" s="17"/>
    </row>
    <row r="968" spans="3:22" x14ac:dyDescent="0.25">
      <c r="C968" s="17"/>
      <c r="D968" s="17"/>
      <c r="E968" s="17"/>
      <c r="F968" s="17"/>
      <c r="G968" s="17"/>
      <c r="H968" s="17"/>
      <c r="J968" s="17"/>
      <c r="K968" s="17"/>
      <c r="M968" s="17"/>
      <c r="N968" s="17"/>
      <c r="P968" s="17"/>
      <c r="Q968" s="17"/>
      <c r="R968" s="17"/>
      <c r="S968" s="17"/>
      <c r="T968" s="17"/>
      <c r="U968" s="17"/>
      <c r="V968" s="17"/>
    </row>
    <row r="969" spans="3:22" x14ac:dyDescent="0.25">
      <c r="C969" s="17"/>
      <c r="D969" s="17"/>
      <c r="E969" s="17"/>
      <c r="F969" s="17"/>
      <c r="G969" s="17"/>
      <c r="H969" s="17"/>
      <c r="J969" s="17"/>
      <c r="K969" s="17"/>
      <c r="M969" s="17"/>
      <c r="N969" s="17"/>
      <c r="P969" s="17"/>
      <c r="Q969" s="17"/>
      <c r="R969" s="17"/>
      <c r="S969" s="17"/>
      <c r="T969" s="17"/>
      <c r="U969" s="17"/>
      <c r="V969" s="17"/>
    </row>
    <row r="970" spans="3:22" x14ac:dyDescent="0.25">
      <c r="C970" s="17"/>
      <c r="D970" s="17"/>
      <c r="E970" s="17"/>
      <c r="F970" s="17"/>
      <c r="G970" s="17"/>
      <c r="H970" s="17"/>
      <c r="J970" s="17"/>
      <c r="K970" s="17"/>
      <c r="M970" s="17"/>
      <c r="N970" s="17"/>
      <c r="P970" s="17"/>
      <c r="Q970" s="17"/>
      <c r="R970" s="17"/>
      <c r="S970" s="17"/>
      <c r="T970" s="17"/>
      <c r="U970" s="17"/>
      <c r="V970" s="17"/>
    </row>
    <row r="971" spans="3:22" x14ac:dyDescent="0.25">
      <c r="C971" s="17"/>
      <c r="D971" s="17"/>
      <c r="E971" s="17"/>
      <c r="F971" s="17"/>
      <c r="G971" s="17"/>
      <c r="H971" s="17"/>
      <c r="J971" s="17"/>
      <c r="K971" s="17"/>
      <c r="M971" s="17"/>
      <c r="N971" s="17"/>
      <c r="P971" s="17"/>
      <c r="Q971" s="17"/>
      <c r="R971" s="17"/>
      <c r="S971" s="17"/>
      <c r="T971" s="17"/>
      <c r="U971" s="17"/>
      <c r="V971" s="17"/>
    </row>
    <row r="972" spans="3:22" x14ac:dyDescent="0.25">
      <c r="C972" s="17"/>
      <c r="D972" s="17"/>
      <c r="E972" s="17"/>
      <c r="F972" s="17"/>
      <c r="G972" s="17"/>
      <c r="H972" s="17"/>
      <c r="J972" s="17"/>
      <c r="K972" s="17"/>
      <c r="M972" s="17"/>
      <c r="N972" s="17"/>
      <c r="P972" s="17"/>
      <c r="Q972" s="17"/>
      <c r="R972" s="17"/>
      <c r="S972" s="17"/>
      <c r="T972" s="17"/>
      <c r="U972" s="17"/>
      <c r="V972" s="17"/>
    </row>
    <row r="973" spans="3:22" x14ac:dyDescent="0.25">
      <c r="C973" s="17"/>
      <c r="D973" s="17"/>
      <c r="E973" s="17"/>
      <c r="F973" s="17"/>
      <c r="G973" s="17"/>
      <c r="H973" s="17"/>
      <c r="J973" s="17"/>
      <c r="K973" s="17"/>
      <c r="M973" s="17"/>
      <c r="N973" s="17"/>
      <c r="P973" s="17"/>
      <c r="Q973" s="17"/>
      <c r="R973" s="17"/>
      <c r="S973" s="17"/>
      <c r="T973" s="17"/>
      <c r="U973" s="17"/>
      <c r="V973" s="17"/>
    </row>
    <row r="974" spans="3:22" x14ac:dyDescent="0.25">
      <c r="C974" s="17"/>
      <c r="D974" s="17"/>
      <c r="E974" s="17"/>
      <c r="F974" s="17"/>
      <c r="G974" s="17"/>
      <c r="H974" s="17"/>
      <c r="J974" s="17"/>
      <c r="K974" s="17"/>
      <c r="M974" s="17"/>
      <c r="N974" s="17"/>
      <c r="P974" s="17"/>
      <c r="Q974" s="17"/>
      <c r="R974" s="17"/>
      <c r="S974" s="17"/>
      <c r="T974" s="17"/>
      <c r="U974" s="17"/>
      <c r="V974" s="17"/>
    </row>
    <row r="975" spans="3:22" x14ac:dyDescent="0.25">
      <c r="C975" s="17"/>
      <c r="D975" s="17"/>
      <c r="E975" s="17"/>
      <c r="F975" s="17"/>
      <c r="G975" s="17"/>
      <c r="H975" s="17"/>
      <c r="J975" s="17"/>
      <c r="K975" s="17"/>
      <c r="M975" s="17"/>
      <c r="N975" s="17"/>
      <c r="P975" s="17"/>
      <c r="Q975" s="17"/>
      <c r="R975" s="17"/>
      <c r="S975" s="17"/>
      <c r="T975" s="17"/>
      <c r="U975" s="17"/>
      <c r="V975" s="17"/>
    </row>
    <row r="976" spans="3:22" x14ac:dyDescent="0.25">
      <c r="C976" s="17"/>
      <c r="D976" s="17"/>
      <c r="E976" s="17"/>
      <c r="F976" s="17"/>
      <c r="G976" s="17"/>
      <c r="H976" s="17"/>
      <c r="J976" s="17"/>
      <c r="K976" s="17"/>
      <c r="M976" s="17"/>
      <c r="N976" s="17"/>
      <c r="P976" s="17"/>
      <c r="Q976" s="17"/>
      <c r="R976" s="17"/>
      <c r="S976" s="17"/>
      <c r="T976" s="17"/>
      <c r="U976" s="17"/>
      <c r="V976" s="17"/>
    </row>
    <row r="977" spans="3:22" x14ac:dyDescent="0.25">
      <c r="C977" s="17"/>
      <c r="D977" s="17"/>
      <c r="E977" s="17"/>
      <c r="F977" s="17"/>
      <c r="G977" s="17"/>
      <c r="H977" s="17"/>
      <c r="J977" s="17"/>
      <c r="K977" s="17"/>
      <c r="M977" s="17"/>
      <c r="N977" s="17"/>
      <c r="P977" s="17"/>
      <c r="Q977" s="17"/>
      <c r="R977" s="17"/>
      <c r="S977" s="17"/>
      <c r="T977" s="17"/>
      <c r="U977" s="17"/>
      <c r="V977" s="17"/>
    </row>
    <row r="978" spans="3:22" x14ac:dyDescent="0.25">
      <c r="C978" s="17"/>
      <c r="D978" s="17"/>
      <c r="E978" s="17"/>
      <c r="F978" s="17"/>
      <c r="G978" s="17"/>
      <c r="H978" s="17"/>
      <c r="J978" s="17"/>
      <c r="K978" s="17"/>
      <c r="M978" s="17"/>
      <c r="N978" s="17"/>
      <c r="P978" s="17"/>
      <c r="Q978" s="17"/>
      <c r="R978" s="17"/>
      <c r="S978" s="17"/>
      <c r="T978" s="17"/>
      <c r="U978" s="17"/>
      <c r="V978" s="17"/>
    </row>
    <row r="979" spans="3:22" x14ac:dyDescent="0.25">
      <c r="C979" s="17"/>
      <c r="D979" s="17"/>
      <c r="E979" s="17"/>
      <c r="F979" s="17"/>
      <c r="G979" s="17"/>
      <c r="H979" s="17"/>
      <c r="J979" s="17"/>
      <c r="K979" s="17"/>
      <c r="M979" s="17"/>
      <c r="N979" s="17"/>
      <c r="P979" s="17"/>
      <c r="Q979" s="17"/>
      <c r="R979" s="17"/>
      <c r="S979" s="17"/>
      <c r="T979" s="17"/>
      <c r="U979" s="17"/>
      <c r="V979" s="17"/>
    </row>
    <row r="980" spans="3:22" x14ac:dyDescent="0.25">
      <c r="C980" s="17"/>
      <c r="D980" s="17"/>
      <c r="E980" s="17"/>
      <c r="F980" s="17"/>
      <c r="G980" s="17"/>
      <c r="H980" s="17"/>
      <c r="J980" s="17"/>
      <c r="K980" s="17"/>
      <c r="M980" s="17"/>
      <c r="N980" s="17"/>
      <c r="P980" s="17"/>
      <c r="Q980" s="17"/>
      <c r="R980" s="17"/>
      <c r="S980" s="17"/>
      <c r="T980" s="17"/>
      <c r="U980" s="17"/>
      <c r="V980" s="17"/>
    </row>
    <row r="981" spans="3:22" x14ac:dyDescent="0.25">
      <c r="C981" s="17"/>
      <c r="D981" s="17"/>
      <c r="E981" s="17"/>
      <c r="F981" s="17"/>
      <c r="G981" s="17"/>
      <c r="H981" s="17"/>
      <c r="J981" s="17"/>
      <c r="K981" s="17"/>
      <c r="M981" s="17"/>
      <c r="N981" s="17"/>
      <c r="P981" s="17"/>
      <c r="Q981" s="17"/>
      <c r="R981" s="17"/>
      <c r="S981" s="17"/>
      <c r="T981" s="17"/>
      <c r="U981" s="17"/>
      <c r="V981" s="17"/>
    </row>
    <row r="982" spans="3:22" x14ac:dyDescent="0.25">
      <c r="C982" s="17"/>
      <c r="D982" s="17"/>
      <c r="E982" s="17"/>
      <c r="F982" s="17"/>
      <c r="G982" s="17"/>
      <c r="H982" s="17"/>
      <c r="J982" s="17"/>
      <c r="K982" s="17"/>
      <c r="M982" s="17"/>
      <c r="N982" s="17"/>
      <c r="P982" s="17"/>
      <c r="Q982" s="17"/>
      <c r="R982" s="17"/>
      <c r="S982" s="17"/>
      <c r="T982" s="17"/>
      <c r="U982" s="17"/>
      <c r="V982" s="17"/>
    </row>
    <row r="983" spans="3:22" x14ac:dyDescent="0.25">
      <c r="C983" s="17"/>
      <c r="D983" s="17"/>
      <c r="E983" s="17"/>
      <c r="F983" s="17"/>
      <c r="G983" s="17"/>
      <c r="H983" s="17"/>
      <c r="J983" s="17"/>
      <c r="K983" s="17"/>
      <c r="M983" s="17"/>
      <c r="N983" s="17"/>
      <c r="P983" s="17"/>
      <c r="Q983" s="17"/>
      <c r="R983" s="17"/>
      <c r="S983" s="17"/>
      <c r="T983" s="17"/>
      <c r="U983" s="17"/>
      <c r="V983" s="17"/>
    </row>
    <row r="984" spans="3:22" x14ac:dyDescent="0.25">
      <c r="C984" s="17"/>
      <c r="D984" s="17"/>
      <c r="E984" s="17"/>
      <c r="F984" s="17"/>
      <c r="G984" s="17"/>
      <c r="H984" s="17"/>
      <c r="J984" s="17"/>
      <c r="K984" s="17"/>
      <c r="M984" s="17"/>
      <c r="N984" s="17"/>
      <c r="P984" s="17"/>
      <c r="Q984" s="17"/>
      <c r="R984" s="17"/>
      <c r="S984" s="17"/>
      <c r="T984" s="17"/>
      <c r="U984" s="17"/>
      <c r="V984" s="17"/>
    </row>
    <row r="985" spans="3:22" x14ac:dyDescent="0.25">
      <c r="C985" s="17"/>
      <c r="D985" s="17"/>
      <c r="E985" s="17"/>
      <c r="F985" s="17"/>
      <c r="G985" s="17"/>
      <c r="H985" s="17"/>
      <c r="J985" s="17"/>
      <c r="K985" s="17"/>
      <c r="M985" s="17"/>
      <c r="N985" s="17"/>
      <c r="P985" s="17"/>
      <c r="Q985" s="17"/>
      <c r="R985" s="17"/>
      <c r="S985" s="17"/>
      <c r="T985" s="17"/>
      <c r="U985" s="17"/>
      <c r="V985" s="17"/>
    </row>
    <row r="986" spans="3:22" x14ac:dyDescent="0.25">
      <c r="C986" s="17"/>
      <c r="D986" s="17"/>
      <c r="E986" s="17"/>
      <c r="F986" s="17"/>
      <c r="G986" s="17"/>
      <c r="H986" s="17"/>
      <c r="J986" s="17"/>
      <c r="K986" s="17"/>
      <c r="M986" s="17"/>
      <c r="N986" s="17"/>
      <c r="P986" s="17"/>
      <c r="Q986" s="17"/>
      <c r="R986" s="17"/>
      <c r="S986" s="17"/>
      <c r="T986" s="17"/>
      <c r="U986" s="17"/>
      <c r="V986" s="17"/>
    </row>
    <row r="987" spans="3:22" x14ac:dyDescent="0.25">
      <c r="C987" s="17"/>
      <c r="D987" s="17"/>
      <c r="E987" s="17"/>
      <c r="F987" s="17"/>
      <c r="G987" s="17"/>
      <c r="H987" s="17"/>
      <c r="J987" s="17"/>
      <c r="K987" s="17"/>
      <c r="M987" s="17"/>
      <c r="N987" s="17"/>
      <c r="P987" s="17"/>
      <c r="Q987" s="17"/>
      <c r="R987" s="17"/>
      <c r="S987" s="17"/>
      <c r="T987" s="17"/>
      <c r="U987" s="17"/>
      <c r="V987" s="17"/>
    </row>
    <row r="988" spans="3:22" x14ac:dyDescent="0.25">
      <c r="C988" s="17"/>
      <c r="D988" s="17"/>
      <c r="E988" s="17"/>
      <c r="F988" s="17"/>
      <c r="G988" s="17"/>
      <c r="H988" s="17"/>
      <c r="J988" s="17"/>
      <c r="K988" s="17"/>
      <c r="M988" s="17"/>
      <c r="N988" s="17"/>
      <c r="P988" s="17"/>
      <c r="Q988" s="17"/>
      <c r="R988" s="17"/>
      <c r="S988" s="17"/>
      <c r="T988" s="17"/>
      <c r="U988" s="17"/>
      <c r="V988" s="17"/>
    </row>
    <row r="989" spans="3:22" x14ac:dyDescent="0.25">
      <c r="C989" s="17"/>
      <c r="D989" s="17"/>
      <c r="E989" s="17"/>
      <c r="F989" s="17"/>
      <c r="G989" s="17"/>
      <c r="H989" s="17"/>
      <c r="J989" s="17"/>
      <c r="K989" s="17"/>
      <c r="M989" s="17"/>
      <c r="N989" s="17"/>
      <c r="P989" s="17"/>
      <c r="Q989" s="17"/>
      <c r="R989" s="17"/>
      <c r="S989" s="17"/>
      <c r="T989" s="17"/>
      <c r="U989" s="17"/>
      <c r="V989" s="17"/>
    </row>
    <row r="990" spans="3:22" x14ac:dyDescent="0.25">
      <c r="C990" s="17"/>
      <c r="D990" s="17"/>
      <c r="E990" s="17"/>
      <c r="F990" s="17"/>
      <c r="G990" s="17"/>
      <c r="H990" s="17"/>
      <c r="J990" s="17"/>
      <c r="K990" s="17"/>
      <c r="M990" s="17"/>
      <c r="N990" s="17"/>
      <c r="P990" s="17"/>
      <c r="Q990" s="17"/>
      <c r="R990" s="17"/>
      <c r="S990" s="17"/>
      <c r="T990" s="17"/>
      <c r="U990" s="17"/>
      <c r="V990" s="17"/>
    </row>
    <row r="991" spans="3:22" x14ac:dyDescent="0.25">
      <c r="C991" s="17"/>
      <c r="D991" s="17"/>
      <c r="E991" s="17"/>
      <c r="F991" s="17"/>
      <c r="G991" s="17"/>
      <c r="H991" s="17"/>
      <c r="J991" s="17"/>
      <c r="K991" s="17"/>
      <c r="M991" s="17"/>
      <c r="N991" s="17"/>
      <c r="P991" s="17"/>
      <c r="Q991" s="17"/>
      <c r="R991" s="17"/>
      <c r="S991" s="17"/>
      <c r="T991" s="17"/>
      <c r="U991" s="17"/>
      <c r="V991" s="17"/>
    </row>
    <row r="992" spans="3:22" x14ac:dyDescent="0.25">
      <c r="C992" s="17"/>
      <c r="D992" s="17"/>
      <c r="E992" s="17"/>
      <c r="F992" s="17"/>
      <c r="G992" s="17"/>
      <c r="H992" s="17"/>
      <c r="J992" s="17"/>
      <c r="K992" s="17"/>
      <c r="M992" s="17"/>
      <c r="N992" s="17"/>
      <c r="P992" s="17"/>
      <c r="Q992" s="17"/>
      <c r="R992" s="17"/>
      <c r="S992" s="17"/>
      <c r="T992" s="17"/>
      <c r="U992" s="17"/>
      <c r="V992" s="17"/>
    </row>
    <row r="993" spans="3:22" x14ac:dyDescent="0.25">
      <c r="C993" s="17"/>
      <c r="D993" s="17"/>
      <c r="E993" s="17"/>
      <c r="F993" s="17"/>
      <c r="G993" s="17"/>
      <c r="H993" s="17"/>
      <c r="J993" s="17"/>
      <c r="K993" s="17"/>
      <c r="M993" s="17"/>
      <c r="N993" s="17"/>
      <c r="P993" s="17"/>
      <c r="Q993" s="17"/>
      <c r="R993" s="17"/>
      <c r="S993" s="17"/>
      <c r="T993" s="17"/>
      <c r="U993" s="17"/>
      <c r="V993" s="17"/>
    </row>
    <row r="994" spans="3:22" x14ac:dyDescent="0.25">
      <c r="C994" s="17"/>
      <c r="D994" s="17"/>
      <c r="E994" s="17"/>
      <c r="F994" s="17"/>
      <c r="G994" s="17"/>
      <c r="H994" s="17"/>
      <c r="J994" s="17"/>
      <c r="K994" s="17"/>
      <c r="M994" s="17"/>
      <c r="N994" s="17"/>
      <c r="P994" s="17"/>
      <c r="Q994" s="17"/>
      <c r="R994" s="17"/>
      <c r="S994" s="17"/>
      <c r="T994" s="17"/>
      <c r="U994" s="17"/>
      <c r="V994" s="17"/>
    </row>
    <row r="995" spans="3:22" x14ac:dyDescent="0.25">
      <c r="C995" s="17"/>
      <c r="D995" s="17"/>
      <c r="E995" s="17"/>
      <c r="F995" s="17"/>
      <c r="G995" s="17"/>
      <c r="H995" s="17"/>
      <c r="J995" s="17"/>
      <c r="K995" s="17"/>
      <c r="M995" s="17"/>
      <c r="N995" s="17"/>
      <c r="P995" s="17"/>
      <c r="Q995" s="17"/>
      <c r="R995" s="17"/>
      <c r="S995" s="17"/>
      <c r="T995" s="17"/>
      <c r="U995" s="17"/>
      <c r="V995" s="17"/>
    </row>
    <row r="996" spans="3:22" x14ac:dyDescent="0.25">
      <c r="C996" s="17"/>
      <c r="D996" s="17"/>
      <c r="E996" s="17"/>
      <c r="F996" s="17"/>
      <c r="G996" s="17"/>
      <c r="H996" s="17"/>
      <c r="J996" s="17"/>
      <c r="K996" s="17"/>
      <c r="M996" s="17"/>
      <c r="N996" s="17"/>
      <c r="P996" s="17"/>
      <c r="Q996" s="17"/>
      <c r="R996" s="17"/>
      <c r="S996" s="17"/>
      <c r="T996" s="17"/>
      <c r="U996" s="17"/>
      <c r="V996" s="17"/>
    </row>
    <row r="997" spans="3:22" x14ac:dyDescent="0.25">
      <c r="C997" s="17"/>
      <c r="D997" s="17"/>
      <c r="E997" s="17"/>
      <c r="F997" s="17"/>
      <c r="G997" s="17"/>
      <c r="H997" s="17"/>
      <c r="J997" s="17"/>
      <c r="K997" s="17"/>
      <c r="M997" s="17"/>
      <c r="N997" s="17"/>
      <c r="P997" s="17"/>
      <c r="Q997" s="17"/>
      <c r="R997" s="17"/>
      <c r="S997" s="17"/>
      <c r="T997" s="17"/>
      <c r="U997" s="17"/>
      <c r="V997" s="17"/>
    </row>
    <row r="998" spans="3:22" x14ac:dyDescent="0.25">
      <c r="C998" s="17"/>
      <c r="D998" s="17"/>
      <c r="E998" s="17"/>
      <c r="F998" s="17"/>
      <c r="G998" s="17"/>
      <c r="H998" s="17"/>
      <c r="J998" s="17"/>
      <c r="K998" s="17"/>
      <c r="M998" s="17"/>
      <c r="N998" s="17"/>
      <c r="P998" s="17"/>
      <c r="Q998" s="17"/>
      <c r="R998" s="17"/>
      <c r="S998" s="17"/>
      <c r="T998" s="17"/>
      <c r="U998" s="17"/>
      <c r="V998" s="17"/>
    </row>
    <row r="999" spans="3:22" x14ac:dyDescent="0.25">
      <c r="C999" s="17"/>
      <c r="D999" s="17"/>
      <c r="E999" s="17"/>
      <c r="F999" s="17"/>
      <c r="G999" s="17"/>
      <c r="H999" s="17"/>
      <c r="J999" s="17"/>
      <c r="K999" s="17"/>
      <c r="M999" s="17"/>
      <c r="N999" s="17"/>
      <c r="P999" s="17"/>
      <c r="Q999" s="17"/>
      <c r="R999" s="17"/>
      <c r="S999" s="17"/>
      <c r="T999" s="17"/>
      <c r="U999" s="17"/>
      <c r="V999" s="17"/>
    </row>
    <row r="1000" spans="3:22" x14ac:dyDescent="0.25">
      <c r="C1000" s="17"/>
      <c r="D1000" s="17"/>
      <c r="E1000" s="17"/>
      <c r="F1000" s="17"/>
      <c r="G1000" s="17"/>
      <c r="H1000" s="17"/>
      <c r="J1000" s="17"/>
      <c r="K1000" s="17"/>
      <c r="M1000" s="17"/>
      <c r="N1000" s="17"/>
      <c r="P1000" s="17"/>
      <c r="Q1000" s="17"/>
      <c r="R1000" s="17"/>
      <c r="S1000" s="17"/>
      <c r="T1000" s="17"/>
      <c r="U1000" s="17"/>
      <c r="V1000" s="17"/>
    </row>
    <row r="1001" spans="3:22" x14ac:dyDescent="0.25">
      <c r="C1001" s="17"/>
      <c r="D1001" s="17"/>
      <c r="E1001" s="17"/>
      <c r="F1001" s="17"/>
      <c r="G1001" s="17"/>
      <c r="H1001" s="17"/>
      <c r="J1001" s="17"/>
      <c r="K1001" s="17"/>
      <c r="M1001" s="17"/>
      <c r="N1001" s="17"/>
      <c r="P1001" s="17"/>
      <c r="Q1001" s="17"/>
      <c r="R1001" s="17"/>
      <c r="S1001" s="17"/>
      <c r="T1001" s="17"/>
      <c r="U1001" s="17"/>
      <c r="V1001" s="17"/>
    </row>
    <row r="1002" spans="3:22" x14ac:dyDescent="0.25">
      <c r="C1002" s="17"/>
      <c r="D1002" s="17"/>
      <c r="E1002" s="17"/>
      <c r="F1002" s="17"/>
      <c r="G1002" s="17"/>
      <c r="H1002" s="17"/>
      <c r="J1002" s="17"/>
      <c r="K1002" s="17"/>
      <c r="M1002" s="17"/>
      <c r="N1002" s="17"/>
      <c r="P1002" s="17"/>
      <c r="Q1002" s="17"/>
      <c r="R1002" s="17"/>
      <c r="S1002" s="17"/>
      <c r="T1002" s="17"/>
      <c r="U1002" s="17"/>
      <c r="V1002" s="17"/>
    </row>
    <row r="1003" spans="3:22" x14ac:dyDescent="0.25">
      <c r="C1003" s="17"/>
      <c r="D1003" s="17"/>
      <c r="E1003" s="17"/>
      <c r="F1003" s="17"/>
      <c r="G1003" s="17"/>
      <c r="H1003" s="17"/>
      <c r="J1003" s="17"/>
      <c r="K1003" s="17"/>
      <c r="M1003" s="17"/>
      <c r="N1003" s="17"/>
      <c r="P1003" s="17"/>
      <c r="Q1003" s="17"/>
      <c r="R1003" s="17"/>
      <c r="S1003" s="17"/>
      <c r="T1003" s="17"/>
      <c r="U1003" s="17"/>
      <c r="V1003" s="17"/>
    </row>
    <row r="1004" spans="3:22" x14ac:dyDescent="0.25">
      <c r="C1004" s="17"/>
      <c r="D1004" s="17"/>
      <c r="E1004" s="17"/>
      <c r="F1004" s="17"/>
      <c r="G1004" s="17"/>
      <c r="H1004" s="17"/>
      <c r="J1004" s="17"/>
      <c r="K1004" s="17"/>
      <c r="M1004" s="17"/>
      <c r="N1004" s="17"/>
      <c r="P1004" s="17"/>
      <c r="Q1004" s="17"/>
      <c r="R1004" s="17"/>
      <c r="S1004" s="17"/>
      <c r="T1004" s="17"/>
      <c r="U1004" s="17"/>
      <c r="V1004" s="17"/>
    </row>
    <row r="1005" spans="3:22" x14ac:dyDescent="0.25">
      <c r="C1005" s="17"/>
      <c r="D1005" s="17"/>
      <c r="E1005" s="17"/>
      <c r="F1005" s="17"/>
      <c r="G1005" s="17"/>
      <c r="H1005" s="17"/>
      <c r="J1005" s="17"/>
      <c r="K1005" s="17"/>
      <c r="M1005" s="17"/>
      <c r="N1005" s="17"/>
      <c r="P1005" s="17"/>
      <c r="Q1005" s="17"/>
      <c r="R1005" s="17"/>
      <c r="S1005" s="17"/>
      <c r="T1005" s="17"/>
      <c r="U1005" s="17"/>
      <c r="V1005" s="17"/>
    </row>
    <row r="1006" spans="3:22" x14ac:dyDescent="0.25">
      <c r="C1006" s="17"/>
      <c r="D1006" s="17"/>
      <c r="E1006" s="17"/>
      <c r="F1006" s="17"/>
      <c r="G1006" s="17"/>
      <c r="H1006" s="17"/>
      <c r="J1006" s="17"/>
      <c r="K1006" s="17"/>
      <c r="M1006" s="17"/>
      <c r="N1006" s="17"/>
      <c r="P1006" s="17"/>
      <c r="Q1006" s="17"/>
      <c r="R1006" s="17"/>
      <c r="S1006" s="17"/>
      <c r="T1006" s="17"/>
      <c r="U1006" s="17"/>
      <c r="V1006" s="17"/>
    </row>
    <row r="1007" spans="3:22" x14ac:dyDescent="0.25">
      <c r="C1007" s="17"/>
      <c r="D1007" s="17"/>
      <c r="E1007" s="17"/>
      <c r="F1007" s="17"/>
      <c r="G1007" s="17"/>
      <c r="H1007" s="17"/>
      <c r="J1007" s="17"/>
      <c r="K1007" s="17"/>
      <c r="M1007" s="17"/>
      <c r="N1007" s="17"/>
      <c r="P1007" s="17"/>
      <c r="Q1007" s="17"/>
      <c r="R1007" s="17"/>
      <c r="S1007" s="17"/>
      <c r="T1007" s="17"/>
      <c r="U1007" s="17"/>
      <c r="V1007" s="17"/>
    </row>
    <row r="1008" spans="3:22" x14ac:dyDescent="0.25">
      <c r="C1008" s="17"/>
      <c r="D1008" s="17"/>
      <c r="E1008" s="17"/>
      <c r="F1008" s="17"/>
      <c r="G1008" s="17"/>
      <c r="H1008" s="17"/>
      <c r="J1008" s="17"/>
      <c r="K1008" s="17"/>
      <c r="M1008" s="17"/>
      <c r="N1008" s="17"/>
      <c r="P1008" s="17"/>
      <c r="Q1008" s="17"/>
      <c r="R1008" s="17"/>
      <c r="S1008" s="17"/>
      <c r="T1008" s="17"/>
      <c r="U1008" s="17"/>
      <c r="V1008" s="17"/>
    </row>
    <row r="1009" spans="3:22" x14ac:dyDescent="0.25">
      <c r="C1009" s="17"/>
      <c r="D1009" s="17"/>
      <c r="E1009" s="17"/>
      <c r="F1009" s="17"/>
      <c r="G1009" s="17"/>
      <c r="H1009" s="17"/>
      <c r="J1009" s="17"/>
      <c r="K1009" s="17"/>
      <c r="M1009" s="17"/>
      <c r="N1009" s="17"/>
      <c r="P1009" s="17"/>
      <c r="Q1009" s="17"/>
      <c r="R1009" s="17"/>
      <c r="S1009" s="17"/>
      <c r="T1009" s="17"/>
      <c r="U1009" s="17"/>
      <c r="V1009" s="17"/>
    </row>
    <row r="1010" spans="3:22" x14ac:dyDescent="0.25">
      <c r="C1010" s="17"/>
      <c r="D1010" s="17"/>
      <c r="E1010" s="17"/>
      <c r="F1010" s="17"/>
      <c r="G1010" s="17"/>
      <c r="H1010" s="17"/>
      <c r="J1010" s="17"/>
      <c r="K1010" s="17"/>
      <c r="M1010" s="17"/>
      <c r="N1010" s="17"/>
      <c r="P1010" s="17"/>
      <c r="Q1010" s="17"/>
      <c r="R1010" s="17"/>
      <c r="S1010" s="17"/>
      <c r="T1010" s="17"/>
      <c r="U1010" s="17"/>
      <c r="V1010" s="17"/>
    </row>
    <row r="1011" spans="3:22" x14ac:dyDescent="0.25">
      <c r="C1011" s="17"/>
      <c r="D1011" s="17"/>
      <c r="E1011" s="17"/>
      <c r="F1011" s="17"/>
      <c r="G1011" s="17"/>
      <c r="H1011" s="17"/>
      <c r="J1011" s="17"/>
      <c r="K1011" s="17"/>
      <c r="M1011" s="17"/>
      <c r="N1011" s="17"/>
      <c r="P1011" s="17"/>
      <c r="Q1011" s="17"/>
      <c r="R1011" s="17"/>
      <c r="S1011" s="17"/>
      <c r="T1011" s="17"/>
      <c r="U1011" s="17"/>
      <c r="V1011" s="17"/>
    </row>
    <row r="1012" spans="3:22" x14ac:dyDescent="0.25">
      <c r="C1012" s="17"/>
      <c r="D1012" s="17"/>
      <c r="E1012" s="17"/>
      <c r="F1012" s="17"/>
      <c r="G1012" s="17"/>
      <c r="H1012" s="17"/>
      <c r="J1012" s="17"/>
      <c r="K1012" s="17"/>
      <c r="M1012" s="17"/>
      <c r="N1012" s="17"/>
      <c r="P1012" s="17"/>
      <c r="Q1012" s="17"/>
      <c r="R1012" s="17"/>
      <c r="S1012" s="17"/>
      <c r="T1012" s="17"/>
      <c r="U1012" s="17"/>
      <c r="V1012" s="17"/>
    </row>
    <row r="1013" spans="3:22" x14ac:dyDescent="0.25">
      <c r="C1013" s="17"/>
      <c r="D1013" s="17"/>
      <c r="E1013" s="17"/>
      <c r="F1013" s="17"/>
      <c r="G1013" s="17"/>
      <c r="H1013" s="17"/>
      <c r="J1013" s="17"/>
      <c r="K1013" s="17"/>
      <c r="M1013" s="17"/>
      <c r="N1013" s="17"/>
      <c r="P1013" s="17"/>
      <c r="Q1013" s="17"/>
      <c r="R1013" s="17"/>
      <c r="S1013" s="17"/>
      <c r="T1013" s="17"/>
      <c r="U1013" s="17"/>
      <c r="V1013" s="17"/>
    </row>
    <row r="1014" spans="3:22" x14ac:dyDescent="0.25">
      <c r="C1014" s="17"/>
      <c r="D1014" s="17"/>
      <c r="E1014" s="17"/>
      <c r="F1014" s="17"/>
      <c r="G1014" s="17"/>
      <c r="H1014" s="17"/>
      <c r="J1014" s="17"/>
      <c r="K1014" s="17"/>
      <c r="M1014" s="17"/>
      <c r="N1014" s="17"/>
      <c r="P1014" s="17"/>
      <c r="Q1014" s="17"/>
      <c r="R1014" s="17"/>
      <c r="S1014" s="17"/>
      <c r="T1014" s="17"/>
      <c r="U1014" s="17"/>
      <c r="V1014" s="17"/>
    </row>
    <row r="1015" spans="3:22" x14ac:dyDescent="0.25">
      <c r="C1015" s="17"/>
      <c r="D1015" s="17"/>
      <c r="E1015" s="17"/>
      <c r="F1015" s="17"/>
      <c r="G1015" s="17"/>
      <c r="H1015" s="17"/>
      <c r="J1015" s="17"/>
      <c r="K1015" s="17"/>
      <c r="M1015" s="17"/>
      <c r="N1015" s="17"/>
      <c r="P1015" s="17"/>
      <c r="Q1015" s="17"/>
      <c r="R1015" s="17"/>
      <c r="S1015" s="17"/>
      <c r="T1015" s="17"/>
      <c r="U1015" s="17"/>
      <c r="V1015" s="17"/>
    </row>
    <row r="1016" spans="3:22" x14ac:dyDescent="0.25">
      <c r="C1016" s="17"/>
      <c r="D1016" s="17"/>
      <c r="E1016" s="17"/>
      <c r="F1016" s="17"/>
      <c r="G1016" s="17"/>
      <c r="H1016" s="17"/>
      <c r="J1016" s="17"/>
      <c r="K1016" s="17"/>
      <c r="M1016" s="17"/>
      <c r="N1016" s="17"/>
      <c r="P1016" s="17"/>
      <c r="Q1016" s="17"/>
      <c r="R1016" s="17"/>
      <c r="S1016" s="17"/>
      <c r="T1016" s="17"/>
      <c r="U1016" s="17"/>
      <c r="V1016" s="17"/>
    </row>
    <row r="1017" spans="3:22" x14ac:dyDescent="0.25">
      <c r="C1017" s="17"/>
      <c r="D1017" s="17"/>
      <c r="E1017" s="17"/>
      <c r="F1017" s="17"/>
      <c r="G1017" s="17"/>
      <c r="H1017" s="17"/>
      <c r="J1017" s="17"/>
      <c r="K1017" s="17"/>
      <c r="M1017" s="17"/>
      <c r="N1017" s="17"/>
      <c r="P1017" s="17"/>
      <c r="Q1017" s="17"/>
      <c r="R1017" s="17"/>
      <c r="S1017" s="17"/>
      <c r="T1017" s="17"/>
      <c r="U1017" s="17"/>
      <c r="V1017" s="17"/>
    </row>
    <row r="1018" spans="3:22" x14ac:dyDescent="0.25">
      <c r="C1018" s="17"/>
      <c r="D1018" s="17"/>
      <c r="E1018" s="17"/>
      <c r="F1018" s="17"/>
      <c r="G1018" s="17"/>
      <c r="H1018" s="17"/>
      <c r="J1018" s="17"/>
      <c r="K1018" s="17"/>
      <c r="M1018" s="17"/>
      <c r="N1018" s="17"/>
      <c r="P1018" s="17"/>
      <c r="Q1018" s="17"/>
      <c r="R1018" s="17"/>
      <c r="S1018" s="17"/>
      <c r="T1018" s="17"/>
      <c r="U1018" s="17"/>
      <c r="V1018" s="17"/>
    </row>
    <row r="1019" spans="3:22" x14ac:dyDescent="0.25">
      <c r="C1019" s="17"/>
      <c r="D1019" s="17"/>
      <c r="E1019" s="17"/>
      <c r="F1019" s="17"/>
      <c r="G1019" s="17"/>
      <c r="H1019" s="17"/>
      <c r="J1019" s="17"/>
      <c r="K1019" s="17"/>
      <c r="M1019" s="17"/>
      <c r="N1019" s="17"/>
      <c r="P1019" s="17"/>
      <c r="Q1019" s="17"/>
      <c r="R1019" s="17"/>
      <c r="S1019" s="17"/>
      <c r="T1019" s="17"/>
      <c r="U1019" s="17"/>
      <c r="V1019" s="17"/>
    </row>
    <row r="1020" spans="3:22" x14ac:dyDescent="0.25">
      <c r="C1020" s="17"/>
      <c r="D1020" s="17"/>
      <c r="E1020" s="17"/>
      <c r="F1020" s="17"/>
      <c r="G1020" s="17"/>
      <c r="H1020" s="17"/>
      <c r="J1020" s="17"/>
      <c r="K1020" s="17"/>
      <c r="M1020" s="17"/>
      <c r="N1020" s="17"/>
      <c r="P1020" s="17"/>
      <c r="Q1020" s="17"/>
      <c r="R1020" s="17"/>
      <c r="S1020" s="17"/>
      <c r="T1020" s="17"/>
      <c r="U1020" s="17"/>
      <c r="V1020" s="17"/>
    </row>
    <row r="1021" spans="3:22" x14ac:dyDescent="0.25">
      <c r="C1021" s="17"/>
      <c r="D1021" s="17"/>
      <c r="E1021" s="17"/>
      <c r="F1021" s="17"/>
      <c r="G1021" s="17"/>
      <c r="H1021" s="17"/>
      <c r="J1021" s="17"/>
      <c r="K1021" s="17"/>
      <c r="M1021" s="17"/>
      <c r="N1021" s="17"/>
      <c r="P1021" s="17"/>
      <c r="Q1021" s="17"/>
      <c r="R1021" s="17"/>
      <c r="S1021" s="17"/>
      <c r="T1021" s="17"/>
      <c r="U1021" s="17"/>
      <c r="V1021" s="17"/>
    </row>
    <row r="1022" spans="3:22" x14ac:dyDescent="0.25">
      <c r="C1022" s="17"/>
      <c r="D1022" s="17"/>
      <c r="E1022" s="17"/>
      <c r="F1022" s="17"/>
      <c r="G1022" s="17"/>
      <c r="H1022" s="17"/>
      <c r="J1022" s="17"/>
      <c r="K1022" s="17"/>
      <c r="M1022" s="17"/>
      <c r="N1022" s="17"/>
      <c r="P1022" s="17"/>
      <c r="Q1022" s="17"/>
      <c r="R1022" s="17"/>
      <c r="S1022" s="17"/>
      <c r="T1022" s="17"/>
      <c r="U1022" s="17"/>
      <c r="V1022" s="17"/>
    </row>
    <row r="1023" spans="3:22" x14ac:dyDescent="0.25">
      <c r="C1023" s="17"/>
      <c r="D1023" s="17"/>
      <c r="E1023" s="17"/>
      <c r="F1023" s="17"/>
      <c r="G1023" s="17"/>
      <c r="H1023" s="17"/>
      <c r="J1023" s="17"/>
      <c r="K1023" s="17"/>
      <c r="M1023" s="17"/>
      <c r="N1023" s="17"/>
      <c r="P1023" s="17"/>
      <c r="Q1023" s="17"/>
      <c r="R1023" s="17"/>
      <c r="S1023" s="17"/>
      <c r="T1023" s="17"/>
      <c r="U1023" s="17"/>
      <c r="V1023" s="17"/>
    </row>
    <row r="1024" spans="3:22" x14ac:dyDescent="0.25">
      <c r="C1024" s="17"/>
      <c r="D1024" s="17"/>
      <c r="E1024" s="17"/>
      <c r="F1024" s="17"/>
      <c r="G1024" s="17"/>
      <c r="H1024" s="17"/>
      <c r="J1024" s="17"/>
      <c r="K1024" s="17"/>
      <c r="M1024" s="17"/>
      <c r="N1024" s="17"/>
      <c r="P1024" s="17"/>
      <c r="Q1024" s="17"/>
      <c r="R1024" s="17"/>
      <c r="S1024" s="17"/>
      <c r="T1024" s="17"/>
      <c r="U1024" s="17"/>
      <c r="V1024" s="17"/>
    </row>
    <row r="1025" spans="3:22" x14ac:dyDescent="0.25">
      <c r="C1025" s="17"/>
      <c r="D1025" s="17"/>
      <c r="E1025" s="17"/>
      <c r="F1025" s="17"/>
      <c r="G1025" s="17"/>
      <c r="H1025" s="17"/>
      <c r="J1025" s="17"/>
      <c r="K1025" s="17"/>
      <c r="M1025" s="17"/>
      <c r="N1025" s="17"/>
      <c r="P1025" s="17"/>
      <c r="Q1025" s="17"/>
      <c r="R1025" s="17"/>
      <c r="S1025" s="17"/>
      <c r="T1025" s="17"/>
      <c r="U1025" s="17"/>
      <c r="V1025" s="17"/>
    </row>
    <row r="1026" spans="3:22" x14ac:dyDescent="0.25">
      <c r="C1026" s="17"/>
      <c r="D1026" s="17"/>
      <c r="E1026" s="17"/>
      <c r="F1026" s="17"/>
      <c r="G1026" s="17"/>
      <c r="H1026" s="17"/>
      <c r="J1026" s="17"/>
      <c r="K1026" s="17"/>
      <c r="M1026" s="17"/>
      <c r="N1026" s="17"/>
      <c r="P1026" s="17"/>
      <c r="Q1026" s="17"/>
      <c r="R1026" s="17"/>
      <c r="S1026" s="17"/>
      <c r="T1026" s="17"/>
      <c r="U1026" s="17"/>
      <c r="V1026" s="17"/>
    </row>
    <row r="1027" spans="3:22" x14ac:dyDescent="0.25">
      <c r="C1027" s="17"/>
      <c r="D1027" s="17"/>
      <c r="E1027" s="17"/>
      <c r="F1027" s="17"/>
      <c r="G1027" s="17"/>
      <c r="H1027" s="17"/>
      <c r="J1027" s="17"/>
      <c r="K1027" s="17"/>
      <c r="M1027" s="17"/>
      <c r="N1027" s="17"/>
      <c r="P1027" s="17"/>
      <c r="Q1027" s="17"/>
      <c r="R1027" s="17"/>
      <c r="S1027" s="17"/>
      <c r="T1027" s="17"/>
      <c r="U1027" s="17"/>
      <c r="V1027" s="17"/>
    </row>
    <row r="1028" spans="3:22" x14ac:dyDescent="0.25">
      <c r="C1028" s="17"/>
      <c r="D1028" s="17"/>
      <c r="E1028" s="17"/>
      <c r="F1028" s="17"/>
      <c r="G1028" s="17"/>
      <c r="H1028" s="17"/>
      <c r="J1028" s="17"/>
      <c r="K1028" s="17"/>
      <c r="M1028" s="17"/>
      <c r="N1028" s="17"/>
      <c r="P1028" s="17"/>
      <c r="Q1028" s="17"/>
      <c r="R1028" s="17"/>
      <c r="S1028" s="17"/>
      <c r="T1028" s="17"/>
      <c r="U1028" s="17"/>
      <c r="V1028" s="17"/>
    </row>
    <row r="1029" spans="3:22" x14ac:dyDescent="0.25">
      <c r="C1029" s="17"/>
      <c r="D1029" s="17"/>
      <c r="E1029" s="17"/>
      <c r="F1029" s="17"/>
      <c r="G1029" s="17"/>
      <c r="H1029" s="17"/>
      <c r="J1029" s="17"/>
      <c r="K1029" s="17"/>
      <c r="M1029" s="17"/>
      <c r="N1029" s="17"/>
      <c r="P1029" s="17"/>
      <c r="Q1029" s="17"/>
      <c r="R1029" s="17"/>
      <c r="S1029" s="17"/>
      <c r="T1029" s="17"/>
      <c r="U1029" s="17"/>
      <c r="V1029" s="17"/>
    </row>
    <row r="1030" spans="3:22" x14ac:dyDescent="0.25">
      <c r="C1030" s="17"/>
      <c r="D1030" s="17"/>
      <c r="E1030" s="17"/>
      <c r="F1030" s="17"/>
      <c r="G1030" s="17"/>
      <c r="H1030" s="17"/>
      <c r="J1030" s="17"/>
      <c r="K1030" s="17"/>
      <c r="M1030" s="17"/>
      <c r="N1030" s="17"/>
      <c r="P1030" s="17"/>
      <c r="Q1030" s="17"/>
      <c r="R1030" s="17"/>
      <c r="S1030" s="17"/>
      <c r="T1030" s="17"/>
      <c r="U1030" s="17"/>
      <c r="V1030" s="17"/>
    </row>
    <row r="1031" spans="3:22" x14ac:dyDescent="0.25">
      <c r="C1031" s="17"/>
      <c r="D1031" s="17"/>
      <c r="E1031" s="17"/>
      <c r="F1031" s="17"/>
      <c r="G1031" s="17"/>
      <c r="H1031" s="17"/>
      <c r="J1031" s="17"/>
      <c r="K1031" s="17"/>
      <c r="M1031" s="17"/>
      <c r="N1031" s="17"/>
      <c r="P1031" s="17"/>
      <c r="Q1031" s="17"/>
      <c r="R1031" s="17"/>
      <c r="S1031" s="17"/>
      <c r="T1031" s="17"/>
      <c r="U1031" s="17"/>
      <c r="V1031" s="17"/>
    </row>
    <row r="1032" spans="3:22" x14ac:dyDescent="0.25">
      <c r="C1032" s="17"/>
      <c r="D1032" s="17"/>
      <c r="E1032" s="17"/>
      <c r="F1032" s="17"/>
      <c r="G1032" s="17"/>
      <c r="H1032" s="17"/>
      <c r="J1032" s="17"/>
      <c r="K1032" s="17"/>
      <c r="M1032" s="17"/>
      <c r="N1032" s="17"/>
      <c r="P1032" s="17"/>
      <c r="Q1032" s="17"/>
      <c r="R1032" s="17"/>
      <c r="S1032" s="17"/>
      <c r="T1032" s="17"/>
      <c r="U1032" s="17"/>
      <c r="V1032" s="17"/>
    </row>
    <row r="1033" spans="3:22" x14ac:dyDescent="0.25">
      <c r="C1033" s="17"/>
      <c r="D1033" s="17"/>
      <c r="E1033" s="17"/>
      <c r="F1033" s="17"/>
      <c r="G1033" s="17"/>
      <c r="H1033" s="17"/>
      <c r="J1033" s="17"/>
      <c r="K1033" s="17"/>
      <c r="M1033" s="17"/>
      <c r="N1033" s="17"/>
      <c r="P1033" s="17"/>
      <c r="Q1033" s="17"/>
      <c r="R1033" s="17"/>
      <c r="S1033" s="17"/>
      <c r="T1033" s="17"/>
      <c r="U1033" s="17"/>
      <c r="V1033" s="17"/>
    </row>
    <row r="1034" spans="3:22" x14ac:dyDescent="0.25">
      <c r="C1034" s="17"/>
      <c r="D1034" s="17"/>
      <c r="E1034" s="17"/>
      <c r="F1034" s="17"/>
      <c r="G1034" s="17"/>
      <c r="H1034" s="17"/>
      <c r="J1034" s="17"/>
      <c r="K1034" s="17"/>
      <c r="M1034" s="17"/>
      <c r="N1034" s="17"/>
      <c r="P1034" s="17"/>
      <c r="Q1034" s="17"/>
      <c r="R1034" s="17"/>
      <c r="S1034" s="17"/>
      <c r="T1034" s="17"/>
      <c r="U1034" s="17"/>
      <c r="V1034" s="17"/>
    </row>
    <row r="1035" spans="3:22" x14ac:dyDescent="0.25">
      <c r="C1035" s="17"/>
      <c r="D1035" s="17"/>
      <c r="E1035" s="17"/>
      <c r="F1035" s="17"/>
      <c r="G1035" s="17"/>
      <c r="H1035" s="17"/>
      <c r="J1035" s="17"/>
      <c r="K1035" s="17"/>
      <c r="M1035" s="17"/>
      <c r="N1035" s="17"/>
      <c r="P1035" s="17"/>
      <c r="Q1035" s="17"/>
      <c r="R1035" s="17"/>
      <c r="S1035" s="17"/>
      <c r="T1035" s="17"/>
      <c r="U1035" s="17"/>
      <c r="V1035" s="17"/>
    </row>
    <row r="1036" spans="3:22" x14ac:dyDescent="0.25">
      <c r="C1036" s="17"/>
      <c r="D1036" s="17"/>
      <c r="E1036" s="17"/>
      <c r="F1036" s="17"/>
      <c r="G1036" s="17"/>
      <c r="H1036" s="17"/>
      <c r="J1036" s="17"/>
      <c r="K1036" s="17"/>
      <c r="M1036" s="17"/>
      <c r="N1036" s="17"/>
      <c r="P1036" s="17"/>
      <c r="Q1036" s="17"/>
      <c r="R1036" s="17"/>
      <c r="S1036" s="17"/>
      <c r="T1036" s="17"/>
      <c r="U1036" s="17"/>
      <c r="V1036" s="17"/>
    </row>
    <row r="1037" spans="3:22" x14ac:dyDescent="0.25">
      <c r="C1037" s="17"/>
      <c r="D1037" s="17"/>
      <c r="E1037" s="17"/>
      <c r="F1037" s="17"/>
      <c r="G1037" s="17"/>
      <c r="H1037" s="17"/>
      <c r="J1037" s="17"/>
      <c r="K1037" s="17"/>
      <c r="M1037" s="17"/>
      <c r="N1037" s="17"/>
      <c r="P1037" s="17"/>
      <c r="Q1037" s="17"/>
      <c r="R1037" s="17"/>
      <c r="S1037" s="17"/>
      <c r="T1037" s="17"/>
      <c r="U1037" s="17"/>
      <c r="V1037" s="17"/>
    </row>
    <row r="1038" spans="3:22" x14ac:dyDescent="0.25">
      <c r="C1038" s="17"/>
      <c r="D1038" s="17"/>
      <c r="E1038" s="17"/>
      <c r="F1038" s="17"/>
      <c r="G1038" s="17"/>
      <c r="H1038" s="17"/>
      <c r="J1038" s="17"/>
      <c r="K1038" s="17"/>
      <c r="M1038" s="17"/>
      <c r="N1038" s="17"/>
      <c r="P1038" s="17"/>
      <c r="Q1038" s="17"/>
      <c r="R1038" s="17"/>
      <c r="S1038" s="17"/>
      <c r="T1038" s="17"/>
      <c r="U1038" s="17"/>
      <c r="V1038" s="17"/>
    </row>
    <row r="1039" spans="3:22" x14ac:dyDescent="0.25">
      <c r="C1039" s="17"/>
      <c r="D1039" s="17"/>
      <c r="E1039" s="17"/>
      <c r="F1039" s="17"/>
      <c r="G1039" s="17"/>
      <c r="H1039" s="17"/>
      <c r="J1039" s="17"/>
      <c r="K1039" s="17"/>
      <c r="M1039" s="17"/>
      <c r="N1039" s="17"/>
      <c r="P1039" s="17"/>
      <c r="Q1039" s="17"/>
      <c r="R1039" s="17"/>
      <c r="S1039" s="17"/>
      <c r="T1039" s="17"/>
      <c r="U1039" s="17"/>
      <c r="V1039" s="17"/>
    </row>
    <row r="1040" spans="3:22" x14ac:dyDescent="0.25">
      <c r="C1040" s="17"/>
      <c r="D1040" s="17"/>
      <c r="E1040" s="17"/>
      <c r="F1040" s="17"/>
      <c r="G1040" s="17"/>
      <c r="H1040" s="17"/>
      <c r="J1040" s="17"/>
      <c r="K1040" s="17"/>
      <c r="M1040" s="17"/>
      <c r="N1040" s="17"/>
      <c r="P1040" s="17"/>
      <c r="Q1040" s="17"/>
      <c r="R1040" s="17"/>
      <c r="S1040" s="17"/>
      <c r="T1040" s="17"/>
      <c r="U1040" s="17"/>
      <c r="V1040" s="17"/>
    </row>
    <row r="1041" spans="3:22" x14ac:dyDescent="0.25">
      <c r="C1041" s="17"/>
      <c r="D1041" s="17"/>
      <c r="E1041" s="17"/>
      <c r="F1041" s="17"/>
      <c r="G1041" s="17"/>
      <c r="H1041" s="17"/>
      <c r="J1041" s="17"/>
      <c r="K1041" s="17"/>
      <c r="M1041" s="17"/>
      <c r="N1041" s="17"/>
      <c r="P1041" s="17"/>
      <c r="Q1041" s="17"/>
      <c r="R1041" s="17"/>
      <c r="S1041" s="17"/>
      <c r="T1041" s="17"/>
      <c r="U1041" s="17"/>
      <c r="V1041" s="17"/>
    </row>
    <row r="1042" spans="3:22" x14ac:dyDescent="0.25">
      <c r="C1042" s="17"/>
      <c r="D1042" s="17"/>
      <c r="E1042" s="17"/>
      <c r="F1042" s="17"/>
      <c r="G1042" s="17"/>
      <c r="H1042" s="17"/>
      <c r="J1042" s="17"/>
      <c r="K1042" s="17"/>
      <c r="M1042" s="17"/>
      <c r="N1042" s="17"/>
      <c r="P1042" s="17"/>
      <c r="Q1042" s="17"/>
      <c r="R1042" s="17"/>
      <c r="S1042" s="17"/>
      <c r="T1042" s="17"/>
      <c r="U1042" s="17"/>
      <c r="V1042" s="17"/>
    </row>
    <row r="1043" spans="3:22" x14ac:dyDescent="0.25">
      <c r="C1043" s="17"/>
      <c r="D1043" s="17"/>
      <c r="E1043" s="17"/>
      <c r="F1043" s="17"/>
      <c r="G1043" s="17"/>
      <c r="H1043" s="17"/>
      <c r="J1043" s="17"/>
      <c r="K1043" s="17"/>
      <c r="M1043" s="17"/>
      <c r="N1043" s="17"/>
      <c r="P1043" s="17"/>
      <c r="Q1043" s="17"/>
      <c r="R1043" s="17"/>
      <c r="S1043" s="17"/>
      <c r="T1043" s="17"/>
      <c r="U1043" s="17"/>
      <c r="V1043" s="17"/>
    </row>
    <row r="1044" spans="3:22" x14ac:dyDescent="0.25">
      <c r="C1044" s="17"/>
      <c r="D1044" s="17"/>
      <c r="E1044" s="17"/>
      <c r="F1044" s="17"/>
      <c r="G1044" s="17"/>
      <c r="H1044" s="17"/>
      <c r="J1044" s="17"/>
      <c r="K1044" s="17"/>
      <c r="M1044" s="17"/>
      <c r="N1044" s="17"/>
      <c r="P1044" s="17"/>
      <c r="Q1044" s="17"/>
      <c r="R1044" s="17"/>
      <c r="S1044" s="17"/>
      <c r="T1044" s="17"/>
      <c r="U1044" s="17"/>
      <c r="V1044" s="17"/>
    </row>
    <row r="1045" spans="3:22" x14ac:dyDescent="0.25">
      <c r="C1045" s="17"/>
      <c r="D1045" s="17"/>
      <c r="E1045" s="17"/>
      <c r="F1045" s="17"/>
      <c r="G1045" s="17"/>
      <c r="H1045" s="17"/>
      <c r="J1045" s="17"/>
      <c r="K1045" s="17"/>
      <c r="M1045" s="17"/>
      <c r="N1045" s="17"/>
      <c r="P1045" s="17"/>
      <c r="Q1045" s="17"/>
      <c r="R1045" s="17"/>
      <c r="S1045" s="17"/>
      <c r="T1045" s="17"/>
      <c r="U1045" s="17"/>
      <c r="V1045" s="17"/>
    </row>
    <row r="1046" spans="3:22" x14ac:dyDescent="0.25">
      <c r="C1046" s="17"/>
      <c r="D1046" s="17"/>
      <c r="E1046" s="17"/>
      <c r="F1046" s="17"/>
      <c r="G1046" s="17"/>
      <c r="H1046" s="17"/>
      <c r="J1046" s="17"/>
      <c r="K1046" s="17"/>
      <c r="M1046" s="17"/>
      <c r="N1046" s="17"/>
      <c r="P1046" s="17"/>
      <c r="Q1046" s="17"/>
      <c r="R1046" s="17"/>
      <c r="S1046" s="17"/>
      <c r="T1046" s="17"/>
      <c r="U1046" s="17"/>
      <c r="V1046" s="17"/>
    </row>
    <row r="1047" spans="3:22" x14ac:dyDescent="0.25">
      <c r="C1047" s="17"/>
      <c r="D1047" s="17"/>
      <c r="E1047" s="17"/>
      <c r="F1047" s="17"/>
      <c r="G1047" s="17"/>
      <c r="H1047" s="17"/>
      <c r="J1047" s="17"/>
      <c r="K1047" s="17"/>
      <c r="M1047" s="17"/>
      <c r="N1047" s="17"/>
      <c r="P1047" s="17"/>
      <c r="Q1047" s="17"/>
      <c r="R1047" s="17"/>
      <c r="S1047" s="17"/>
      <c r="T1047" s="17"/>
      <c r="U1047" s="17"/>
      <c r="V1047" s="17"/>
    </row>
    <row r="1048" spans="3:22" x14ac:dyDescent="0.25">
      <c r="C1048" s="17"/>
      <c r="D1048" s="17"/>
      <c r="E1048" s="17"/>
      <c r="F1048" s="17"/>
      <c r="G1048" s="17"/>
      <c r="H1048" s="17"/>
      <c r="J1048" s="17"/>
      <c r="K1048" s="17"/>
      <c r="M1048" s="17"/>
      <c r="N1048" s="17"/>
      <c r="P1048" s="17"/>
      <c r="Q1048" s="17"/>
      <c r="R1048" s="17"/>
      <c r="S1048" s="17"/>
      <c r="T1048" s="17"/>
      <c r="U1048" s="17"/>
      <c r="V1048" s="17"/>
    </row>
    <row r="1049" spans="3:22" x14ac:dyDescent="0.25">
      <c r="C1049" s="17"/>
      <c r="D1049" s="17"/>
      <c r="E1049" s="17"/>
      <c r="F1049" s="17"/>
      <c r="G1049" s="17"/>
      <c r="H1049" s="17"/>
      <c r="J1049" s="17"/>
      <c r="K1049" s="17"/>
      <c r="M1049" s="17"/>
      <c r="N1049" s="17"/>
      <c r="P1049" s="17"/>
      <c r="Q1049" s="17"/>
      <c r="R1049" s="17"/>
      <c r="S1049" s="17"/>
      <c r="T1049" s="17"/>
      <c r="U1049" s="17"/>
      <c r="V1049" s="17"/>
    </row>
    <row r="1050" spans="3:22" x14ac:dyDescent="0.25">
      <c r="C1050" s="17"/>
      <c r="D1050" s="17"/>
      <c r="E1050" s="17"/>
      <c r="F1050" s="17"/>
      <c r="G1050" s="17"/>
      <c r="H1050" s="17"/>
      <c r="J1050" s="17"/>
      <c r="K1050" s="17"/>
      <c r="M1050" s="17"/>
      <c r="N1050" s="17"/>
      <c r="P1050" s="17"/>
      <c r="Q1050" s="17"/>
      <c r="R1050" s="17"/>
      <c r="S1050" s="17"/>
      <c r="T1050" s="17"/>
      <c r="U1050" s="17"/>
      <c r="V1050" s="17"/>
    </row>
    <row r="1051" spans="3:22" x14ac:dyDescent="0.25">
      <c r="C1051" s="17"/>
      <c r="D1051" s="17"/>
      <c r="E1051" s="17"/>
      <c r="F1051" s="17"/>
      <c r="G1051" s="17"/>
      <c r="H1051" s="17"/>
      <c r="J1051" s="17"/>
      <c r="K1051" s="17"/>
      <c r="M1051" s="17"/>
      <c r="N1051" s="17"/>
      <c r="P1051" s="17"/>
      <c r="Q1051" s="17"/>
      <c r="R1051" s="17"/>
      <c r="S1051" s="17"/>
      <c r="T1051" s="17"/>
      <c r="U1051" s="17"/>
      <c r="V1051" s="17"/>
    </row>
    <row r="1052" spans="3:22" x14ac:dyDescent="0.25">
      <c r="C1052" s="17"/>
      <c r="D1052" s="17"/>
      <c r="E1052" s="17"/>
      <c r="F1052" s="17"/>
      <c r="G1052" s="17"/>
      <c r="H1052" s="17"/>
      <c r="J1052" s="17"/>
      <c r="K1052" s="17"/>
      <c r="M1052" s="17"/>
      <c r="N1052" s="17"/>
      <c r="P1052" s="17"/>
      <c r="Q1052" s="17"/>
      <c r="R1052" s="17"/>
      <c r="S1052" s="17"/>
      <c r="T1052" s="17"/>
      <c r="U1052" s="17"/>
      <c r="V1052" s="17"/>
    </row>
    <row r="1053" spans="3:22" x14ac:dyDescent="0.25">
      <c r="C1053" s="17"/>
      <c r="D1053" s="17"/>
      <c r="E1053" s="17"/>
      <c r="F1053" s="17"/>
      <c r="G1053" s="17"/>
      <c r="H1053" s="17"/>
      <c r="J1053" s="17"/>
      <c r="K1053" s="17"/>
      <c r="M1053" s="17"/>
      <c r="N1053" s="17"/>
      <c r="P1053" s="17"/>
      <c r="Q1053" s="17"/>
      <c r="R1053" s="17"/>
      <c r="S1053" s="17"/>
      <c r="T1053" s="17"/>
      <c r="U1053" s="17"/>
      <c r="V1053" s="17"/>
    </row>
    <row r="1054" spans="3:22" x14ac:dyDescent="0.25">
      <c r="C1054" s="17"/>
      <c r="D1054" s="17"/>
      <c r="E1054" s="17"/>
      <c r="F1054" s="17"/>
      <c r="G1054" s="17"/>
      <c r="H1054" s="17"/>
      <c r="J1054" s="17"/>
      <c r="K1054" s="17"/>
      <c r="M1054" s="17"/>
      <c r="N1054" s="17"/>
      <c r="P1054" s="17"/>
      <c r="Q1054" s="17"/>
      <c r="R1054" s="17"/>
      <c r="S1054" s="17"/>
      <c r="T1054" s="17"/>
      <c r="U1054" s="17"/>
      <c r="V1054" s="17"/>
    </row>
    <row r="1055" spans="3:22" x14ac:dyDescent="0.25">
      <c r="C1055" s="17"/>
      <c r="D1055" s="17"/>
      <c r="E1055" s="17"/>
      <c r="F1055" s="17"/>
      <c r="G1055" s="17"/>
      <c r="H1055" s="17"/>
      <c r="J1055" s="17"/>
      <c r="K1055" s="17"/>
      <c r="M1055" s="17"/>
      <c r="N1055" s="17"/>
      <c r="P1055" s="17"/>
      <c r="Q1055" s="17"/>
      <c r="R1055" s="17"/>
      <c r="S1055" s="17"/>
      <c r="T1055" s="17"/>
      <c r="U1055" s="17"/>
      <c r="V1055" s="17"/>
    </row>
    <row r="1056" spans="3:22" x14ac:dyDescent="0.25">
      <c r="C1056" s="17"/>
      <c r="D1056" s="17"/>
      <c r="E1056" s="17"/>
      <c r="F1056" s="17"/>
      <c r="G1056" s="17"/>
      <c r="H1056" s="17"/>
      <c r="J1056" s="17"/>
      <c r="K1056" s="17"/>
      <c r="M1056" s="17"/>
      <c r="N1056" s="17"/>
      <c r="P1056" s="17"/>
      <c r="Q1056" s="17"/>
      <c r="R1056" s="17"/>
      <c r="S1056" s="17"/>
      <c r="T1056" s="17"/>
      <c r="U1056" s="17"/>
      <c r="V1056" s="17"/>
    </row>
    <row r="1057" spans="3:22" x14ac:dyDescent="0.25">
      <c r="C1057" s="17"/>
      <c r="D1057" s="17"/>
      <c r="E1057" s="17"/>
      <c r="F1057" s="17"/>
      <c r="G1057" s="17"/>
      <c r="H1057" s="17"/>
      <c r="J1057" s="17"/>
      <c r="K1057" s="17"/>
      <c r="M1057" s="17"/>
      <c r="N1057" s="17"/>
      <c r="P1057" s="17"/>
      <c r="Q1057" s="17"/>
      <c r="R1057" s="17"/>
      <c r="S1057" s="17"/>
      <c r="T1057" s="17"/>
      <c r="U1057" s="17"/>
      <c r="V1057" s="17"/>
    </row>
    <row r="1058" spans="3:22" x14ac:dyDescent="0.25">
      <c r="C1058" s="17"/>
      <c r="D1058" s="17"/>
      <c r="E1058" s="17"/>
      <c r="F1058" s="17"/>
      <c r="G1058" s="17"/>
      <c r="H1058" s="17"/>
      <c r="J1058" s="17"/>
      <c r="K1058" s="17"/>
      <c r="M1058" s="17"/>
      <c r="N1058" s="17"/>
      <c r="P1058" s="17"/>
      <c r="Q1058" s="17"/>
      <c r="R1058" s="17"/>
      <c r="S1058" s="17"/>
      <c r="T1058" s="17"/>
      <c r="U1058" s="17"/>
      <c r="V1058" s="17"/>
    </row>
    <row r="1059" spans="3:22" x14ac:dyDescent="0.25">
      <c r="C1059" s="17"/>
      <c r="D1059" s="17"/>
      <c r="E1059" s="17"/>
      <c r="F1059" s="17"/>
      <c r="G1059" s="17"/>
      <c r="H1059" s="17"/>
      <c r="J1059" s="17"/>
      <c r="K1059" s="17"/>
      <c r="M1059" s="17"/>
      <c r="N1059" s="17"/>
      <c r="P1059" s="17"/>
      <c r="Q1059" s="17"/>
      <c r="R1059" s="17"/>
      <c r="S1059" s="17"/>
      <c r="T1059" s="17"/>
      <c r="U1059" s="17"/>
      <c r="V1059" s="17"/>
    </row>
    <row r="1060" spans="3:22" x14ac:dyDescent="0.25">
      <c r="C1060" s="17"/>
      <c r="D1060" s="17"/>
      <c r="E1060" s="17"/>
      <c r="F1060" s="17"/>
      <c r="G1060" s="17"/>
      <c r="H1060" s="17"/>
      <c r="J1060" s="17"/>
      <c r="K1060" s="17"/>
      <c r="M1060" s="17"/>
      <c r="N1060" s="17"/>
      <c r="P1060" s="17"/>
      <c r="Q1060" s="17"/>
      <c r="R1060" s="17"/>
      <c r="S1060" s="17"/>
      <c r="T1060" s="17"/>
      <c r="U1060" s="17"/>
      <c r="V1060" s="17"/>
    </row>
    <row r="1061" spans="3:22" x14ac:dyDescent="0.25">
      <c r="C1061" s="17"/>
      <c r="D1061" s="17"/>
      <c r="E1061" s="17"/>
      <c r="F1061" s="17"/>
      <c r="G1061" s="17"/>
      <c r="H1061" s="17"/>
      <c r="J1061" s="17"/>
      <c r="K1061" s="17"/>
      <c r="M1061" s="17"/>
      <c r="N1061" s="17"/>
      <c r="P1061" s="17"/>
      <c r="Q1061" s="17"/>
      <c r="R1061" s="17"/>
      <c r="S1061" s="17"/>
      <c r="T1061" s="17"/>
      <c r="U1061" s="17"/>
      <c r="V1061" s="17"/>
    </row>
    <row r="1062" spans="3:22" x14ac:dyDescent="0.25">
      <c r="C1062" s="17"/>
      <c r="D1062" s="17"/>
      <c r="E1062" s="17"/>
      <c r="F1062" s="17"/>
      <c r="G1062" s="17"/>
      <c r="H1062" s="17"/>
      <c r="J1062" s="17"/>
      <c r="K1062" s="17"/>
      <c r="M1062" s="17"/>
      <c r="N1062" s="17"/>
      <c r="P1062" s="17"/>
      <c r="Q1062" s="17"/>
      <c r="R1062" s="17"/>
      <c r="S1062" s="17"/>
      <c r="T1062" s="17"/>
      <c r="U1062" s="17"/>
      <c r="V1062" s="17"/>
    </row>
    <row r="1063" spans="3:22" x14ac:dyDescent="0.25">
      <c r="C1063" s="17"/>
      <c r="D1063" s="17"/>
      <c r="E1063" s="17"/>
      <c r="F1063" s="17"/>
      <c r="G1063" s="17"/>
      <c r="H1063" s="17"/>
      <c r="J1063" s="17"/>
      <c r="K1063" s="17"/>
      <c r="M1063" s="17"/>
      <c r="N1063" s="17"/>
      <c r="P1063" s="17"/>
      <c r="Q1063" s="17"/>
      <c r="R1063" s="17"/>
      <c r="S1063" s="17"/>
      <c r="T1063" s="17"/>
      <c r="U1063" s="17"/>
      <c r="V1063" s="17"/>
    </row>
    <row r="1064" spans="3:22" x14ac:dyDescent="0.25">
      <c r="C1064" s="17"/>
      <c r="D1064" s="17"/>
      <c r="E1064" s="17"/>
      <c r="F1064" s="17"/>
      <c r="G1064" s="17"/>
      <c r="H1064" s="17"/>
      <c r="J1064" s="17"/>
      <c r="K1064" s="17"/>
      <c r="M1064" s="17"/>
      <c r="N1064" s="17"/>
      <c r="P1064" s="17"/>
      <c r="Q1064" s="17"/>
      <c r="R1064" s="17"/>
      <c r="S1064" s="17"/>
      <c r="T1064" s="17"/>
      <c r="U1064" s="17"/>
      <c r="V1064" s="17"/>
    </row>
    <row r="1065" spans="3:22" x14ac:dyDescent="0.25">
      <c r="C1065" s="17"/>
      <c r="D1065" s="17"/>
      <c r="E1065" s="17"/>
      <c r="F1065" s="17"/>
      <c r="G1065" s="17"/>
      <c r="H1065" s="17"/>
      <c r="J1065" s="17"/>
      <c r="K1065" s="17"/>
      <c r="M1065" s="17"/>
      <c r="N1065" s="17"/>
      <c r="P1065" s="17"/>
      <c r="Q1065" s="17"/>
      <c r="R1065" s="17"/>
      <c r="S1065" s="17"/>
      <c r="T1065" s="17"/>
      <c r="U1065" s="17"/>
      <c r="V1065" s="17"/>
    </row>
    <row r="1066" spans="3:22" x14ac:dyDescent="0.25">
      <c r="C1066" s="17"/>
      <c r="D1066" s="17"/>
      <c r="E1066" s="17"/>
      <c r="F1066" s="17"/>
      <c r="G1066" s="17"/>
      <c r="H1066" s="17"/>
      <c r="J1066" s="17"/>
      <c r="K1066" s="17"/>
      <c r="M1066" s="17"/>
      <c r="N1066" s="17"/>
      <c r="P1066" s="17"/>
      <c r="Q1066" s="17"/>
      <c r="R1066" s="17"/>
      <c r="S1066" s="17"/>
      <c r="T1066" s="17"/>
      <c r="U1066" s="17"/>
      <c r="V1066" s="17"/>
    </row>
    <row r="1067" spans="3:22" x14ac:dyDescent="0.25">
      <c r="C1067" s="17"/>
      <c r="D1067" s="17"/>
      <c r="E1067" s="17"/>
      <c r="F1067" s="17"/>
      <c r="G1067" s="17"/>
      <c r="H1067" s="17"/>
      <c r="J1067" s="17"/>
      <c r="K1067" s="17"/>
      <c r="M1067" s="17"/>
      <c r="N1067" s="17"/>
      <c r="P1067" s="17"/>
      <c r="Q1067" s="17"/>
      <c r="R1067" s="17"/>
      <c r="S1067" s="17"/>
      <c r="T1067" s="17"/>
      <c r="U1067" s="17"/>
      <c r="V1067" s="17"/>
    </row>
    <row r="1068" spans="3:22" x14ac:dyDescent="0.25">
      <c r="C1068" s="17"/>
      <c r="D1068" s="17"/>
      <c r="E1068" s="17"/>
      <c r="F1068" s="17"/>
      <c r="G1068" s="17"/>
      <c r="H1068" s="17"/>
      <c r="J1068" s="17"/>
      <c r="K1068" s="17"/>
      <c r="M1068" s="17"/>
      <c r="N1068" s="17"/>
      <c r="P1068" s="17"/>
      <c r="Q1068" s="17"/>
      <c r="R1068" s="17"/>
      <c r="S1068" s="17"/>
      <c r="T1068" s="17"/>
      <c r="U1068" s="17"/>
      <c r="V1068" s="17"/>
    </row>
    <row r="1069" spans="3:22" x14ac:dyDescent="0.25">
      <c r="C1069" s="17"/>
      <c r="D1069" s="17"/>
      <c r="E1069" s="17"/>
      <c r="F1069" s="17"/>
      <c r="G1069" s="17"/>
      <c r="H1069" s="17"/>
      <c r="J1069" s="17"/>
      <c r="K1069" s="17"/>
      <c r="M1069" s="17"/>
      <c r="N1069" s="17"/>
      <c r="P1069" s="17"/>
      <c r="Q1069" s="17"/>
      <c r="R1069" s="17"/>
      <c r="S1069" s="17"/>
      <c r="T1069" s="17"/>
      <c r="U1069" s="17"/>
      <c r="V1069" s="17"/>
    </row>
    <row r="1070" spans="3:22" x14ac:dyDescent="0.25">
      <c r="C1070" s="17"/>
      <c r="D1070" s="17"/>
      <c r="E1070" s="17"/>
      <c r="F1070" s="17"/>
      <c r="G1070" s="17"/>
      <c r="H1070" s="17"/>
      <c r="J1070" s="17"/>
      <c r="K1070" s="17"/>
      <c r="M1070" s="17"/>
      <c r="N1070" s="17"/>
      <c r="P1070" s="17"/>
      <c r="Q1070" s="17"/>
      <c r="R1070" s="17"/>
      <c r="S1070" s="17"/>
      <c r="T1070" s="17"/>
      <c r="U1070" s="17"/>
      <c r="V1070" s="17"/>
    </row>
    <row r="1071" spans="3:22" x14ac:dyDescent="0.25">
      <c r="C1071" s="17"/>
      <c r="D1071" s="17"/>
      <c r="E1071" s="17"/>
      <c r="F1071" s="17"/>
      <c r="G1071" s="17"/>
      <c r="H1071" s="17"/>
      <c r="J1071" s="17"/>
      <c r="K1071" s="17"/>
      <c r="M1071" s="17"/>
      <c r="N1071" s="17"/>
      <c r="P1071" s="17"/>
      <c r="Q1071" s="17"/>
      <c r="R1071" s="17"/>
      <c r="S1071" s="17"/>
      <c r="T1071" s="17"/>
      <c r="U1071" s="17"/>
      <c r="V1071" s="17"/>
    </row>
    <row r="1072" spans="3:22" x14ac:dyDescent="0.25">
      <c r="C1072" s="17"/>
      <c r="D1072" s="17"/>
      <c r="E1072" s="17"/>
      <c r="F1072" s="17"/>
      <c r="G1072" s="17"/>
      <c r="H1072" s="17"/>
      <c r="J1072" s="17"/>
      <c r="K1072" s="17"/>
      <c r="M1072" s="17"/>
      <c r="N1072" s="17"/>
      <c r="P1072" s="17"/>
      <c r="Q1072" s="17"/>
      <c r="R1072" s="17"/>
      <c r="S1072" s="17"/>
      <c r="T1072" s="17"/>
      <c r="U1072" s="17"/>
      <c r="V1072" s="17"/>
    </row>
    <row r="1073" spans="3:22" x14ac:dyDescent="0.25">
      <c r="C1073" s="17"/>
      <c r="D1073" s="17"/>
      <c r="E1073" s="17"/>
      <c r="F1073" s="17"/>
      <c r="G1073" s="17"/>
      <c r="H1073" s="17"/>
      <c r="J1073" s="17"/>
      <c r="K1073" s="17"/>
      <c r="M1073" s="17"/>
      <c r="N1073" s="17"/>
      <c r="P1073" s="17"/>
      <c r="Q1073" s="17"/>
      <c r="R1073" s="17"/>
      <c r="S1073" s="17"/>
      <c r="T1073" s="17"/>
      <c r="U1073" s="17"/>
      <c r="V1073" s="17"/>
    </row>
    <row r="1074" spans="3:22" x14ac:dyDescent="0.25">
      <c r="C1074" s="17"/>
      <c r="D1074" s="17"/>
      <c r="E1074" s="17"/>
      <c r="F1074" s="17"/>
      <c r="G1074" s="17"/>
      <c r="H1074" s="17"/>
      <c r="J1074" s="17"/>
      <c r="K1074" s="17"/>
      <c r="M1074" s="17"/>
      <c r="N1074" s="17"/>
      <c r="P1074" s="17"/>
      <c r="Q1074" s="17"/>
      <c r="R1074" s="17"/>
      <c r="S1074" s="17"/>
      <c r="T1074" s="17"/>
      <c r="U1074" s="17"/>
      <c r="V1074" s="17"/>
    </row>
    <row r="1075" spans="3:22" x14ac:dyDescent="0.25">
      <c r="C1075" s="17"/>
      <c r="D1075" s="17"/>
      <c r="E1075" s="17"/>
      <c r="F1075" s="17"/>
      <c r="G1075" s="17"/>
      <c r="H1075" s="17"/>
      <c r="J1075" s="17"/>
      <c r="K1075" s="17"/>
      <c r="M1075" s="17"/>
      <c r="N1075" s="17"/>
      <c r="P1075" s="17"/>
      <c r="Q1075" s="17"/>
      <c r="R1075" s="17"/>
      <c r="S1075" s="17"/>
      <c r="T1075" s="17"/>
      <c r="U1075" s="17"/>
      <c r="V1075" s="17"/>
    </row>
    <row r="1076" spans="3:22" x14ac:dyDescent="0.25">
      <c r="C1076" s="17"/>
      <c r="D1076" s="17"/>
      <c r="E1076" s="17"/>
      <c r="F1076" s="17"/>
      <c r="G1076" s="17"/>
      <c r="H1076" s="17"/>
      <c r="J1076" s="17"/>
      <c r="K1076" s="17"/>
      <c r="M1076" s="17"/>
      <c r="N1076" s="17"/>
      <c r="P1076" s="17"/>
      <c r="Q1076" s="17"/>
      <c r="R1076" s="17"/>
      <c r="S1076" s="17"/>
      <c r="T1076" s="17"/>
      <c r="U1076" s="17"/>
      <c r="V1076" s="17"/>
    </row>
    <row r="1077" spans="3:22" x14ac:dyDescent="0.25">
      <c r="C1077" s="17"/>
      <c r="D1077" s="17"/>
      <c r="E1077" s="17"/>
      <c r="F1077" s="17"/>
      <c r="G1077" s="17"/>
      <c r="H1077" s="17"/>
      <c r="J1077" s="17"/>
      <c r="K1077" s="17"/>
      <c r="M1077" s="17"/>
      <c r="N1077" s="17"/>
      <c r="P1077" s="17"/>
      <c r="Q1077" s="17"/>
      <c r="R1077" s="17"/>
      <c r="S1077" s="17"/>
      <c r="T1077" s="17"/>
      <c r="U1077" s="17"/>
      <c r="V1077" s="17"/>
    </row>
    <row r="1078" spans="3:22" x14ac:dyDescent="0.25">
      <c r="C1078" s="17"/>
      <c r="D1078" s="17"/>
      <c r="E1078" s="17"/>
      <c r="F1078" s="17"/>
      <c r="G1078" s="17"/>
      <c r="H1078" s="17"/>
      <c r="J1078" s="17"/>
      <c r="K1078" s="17"/>
      <c r="M1078" s="17"/>
      <c r="N1078" s="17"/>
      <c r="P1078" s="17"/>
      <c r="Q1078" s="17"/>
      <c r="R1078" s="17"/>
      <c r="S1078" s="17"/>
      <c r="T1078" s="17"/>
      <c r="U1078" s="17"/>
      <c r="V1078" s="17"/>
    </row>
    <row r="1079" spans="3:22" x14ac:dyDescent="0.25">
      <c r="C1079" s="17"/>
      <c r="D1079" s="17"/>
      <c r="E1079" s="17"/>
      <c r="F1079" s="17"/>
      <c r="G1079" s="17"/>
      <c r="H1079" s="17"/>
      <c r="J1079" s="17"/>
      <c r="K1079" s="17"/>
      <c r="M1079" s="17"/>
      <c r="N1079" s="17"/>
      <c r="P1079" s="17"/>
      <c r="Q1079" s="17"/>
      <c r="R1079" s="17"/>
      <c r="S1079" s="17"/>
      <c r="T1079" s="17"/>
      <c r="U1079" s="17"/>
      <c r="V1079" s="17"/>
    </row>
    <row r="1080" spans="3:22" x14ac:dyDescent="0.25">
      <c r="C1080" s="17"/>
      <c r="D1080" s="17"/>
      <c r="E1080" s="17"/>
      <c r="F1080" s="17"/>
      <c r="G1080" s="17"/>
      <c r="H1080" s="17"/>
      <c r="J1080" s="17"/>
      <c r="K1080" s="17"/>
      <c r="M1080" s="17"/>
      <c r="N1080" s="17"/>
      <c r="P1080" s="17"/>
      <c r="Q1080" s="17"/>
      <c r="R1080" s="17"/>
      <c r="S1080" s="17"/>
      <c r="T1080" s="17"/>
      <c r="U1080" s="17"/>
      <c r="V1080" s="17"/>
    </row>
    <row r="1081" spans="3:22" x14ac:dyDescent="0.25">
      <c r="C1081" s="17"/>
      <c r="D1081" s="17"/>
      <c r="E1081" s="17"/>
      <c r="F1081" s="17"/>
      <c r="G1081" s="17"/>
      <c r="H1081" s="17"/>
      <c r="J1081" s="17"/>
      <c r="K1081" s="17"/>
      <c r="M1081" s="17"/>
      <c r="N1081" s="17"/>
      <c r="P1081" s="17"/>
      <c r="Q1081" s="17"/>
      <c r="R1081" s="17"/>
      <c r="S1081" s="17"/>
      <c r="T1081" s="17"/>
      <c r="U1081" s="17"/>
      <c r="V1081" s="17"/>
    </row>
    <row r="1082" spans="3:22" x14ac:dyDescent="0.25">
      <c r="C1082" s="17"/>
      <c r="D1082" s="17"/>
      <c r="E1082" s="17"/>
      <c r="F1082" s="17"/>
      <c r="G1082" s="17"/>
      <c r="H1082" s="17"/>
      <c r="J1082" s="17"/>
      <c r="K1082" s="17"/>
      <c r="M1082" s="17"/>
      <c r="N1082" s="17"/>
      <c r="P1082" s="17"/>
      <c r="Q1082" s="17"/>
      <c r="R1082" s="17"/>
      <c r="S1082" s="17"/>
      <c r="T1082" s="17"/>
      <c r="U1082" s="17"/>
      <c r="V1082" s="17"/>
    </row>
    <row r="1083" spans="3:22" x14ac:dyDescent="0.25">
      <c r="C1083" s="17"/>
      <c r="D1083" s="17"/>
      <c r="E1083" s="17"/>
      <c r="F1083" s="17"/>
      <c r="G1083" s="17"/>
      <c r="H1083" s="17"/>
      <c r="J1083" s="17"/>
      <c r="K1083" s="17"/>
      <c r="M1083" s="17"/>
      <c r="N1083" s="17"/>
      <c r="P1083" s="17"/>
      <c r="Q1083" s="17"/>
      <c r="R1083" s="17"/>
      <c r="S1083" s="17"/>
      <c r="T1083" s="17"/>
      <c r="U1083" s="17"/>
      <c r="V1083" s="17"/>
    </row>
    <row r="1084" spans="3:22" x14ac:dyDescent="0.25">
      <c r="C1084" s="17"/>
      <c r="D1084" s="17"/>
      <c r="E1084" s="17"/>
      <c r="F1084" s="17"/>
      <c r="G1084" s="17"/>
      <c r="H1084" s="17"/>
      <c r="J1084" s="17"/>
      <c r="K1084" s="17"/>
      <c r="M1084" s="17"/>
      <c r="N1084" s="17"/>
      <c r="P1084" s="17"/>
      <c r="Q1084" s="17"/>
      <c r="R1084" s="17"/>
      <c r="S1084" s="17"/>
      <c r="T1084" s="17"/>
      <c r="U1084" s="17"/>
      <c r="V1084" s="17"/>
    </row>
    <row r="1085" spans="3:22" x14ac:dyDescent="0.25">
      <c r="C1085" s="17"/>
      <c r="D1085" s="17"/>
      <c r="E1085" s="17"/>
      <c r="F1085" s="17"/>
      <c r="G1085" s="17"/>
      <c r="H1085" s="17"/>
      <c r="J1085" s="17"/>
      <c r="K1085" s="17"/>
      <c r="M1085" s="17"/>
      <c r="N1085" s="17"/>
      <c r="P1085" s="17"/>
      <c r="Q1085" s="17"/>
      <c r="R1085" s="17"/>
      <c r="S1085" s="17"/>
      <c r="T1085" s="17"/>
      <c r="U1085" s="17"/>
      <c r="V1085" s="17"/>
    </row>
    <row r="1086" spans="3:22" x14ac:dyDescent="0.25">
      <c r="C1086" s="17"/>
      <c r="D1086" s="17"/>
      <c r="E1086" s="17"/>
      <c r="F1086" s="17"/>
      <c r="G1086" s="17"/>
      <c r="H1086" s="17"/>
      <c r="J1086" s="17"/>
      <c r="K1086" s="17"/>
      <c r="M1086" s="17"/>
      <c r="N1086" s="17"/>
      <c r="P1086" s="17"/>
      <c r="Q1086" s="17"/>
      <c r="R1086" s="17"/>
      <c r="S1086" s="17"/>
      <c r="T1086" s="17"/>
      <c r="U1086" s="17"/>
      <c r="V1086" s="17"/>
    </row>
    <row r="1087" spans="3:22" x14ac:dyDescent="0.25">
      <c r="C1087" s="17"/>
      <c r="D1087" s="17"/>
      <c r="E1087" s="17"/>
      <c r="F1087" s="17"/>
      <c r="G1087" s="17"/>
      <c r="H1087" s="17"/>
      <c r="J1087" s="17"/>
      <c r="K1087" s="17"/>
      <c r="M1087" s="17"/>
      <c r="N1087" s="17"/>
      <c r="P1087" s="17"/>
      <c r="Q1087" s="17"/>
      <c r="R1087" s="17"/>
      <c r="S1087" s="17"/>
      <c r="T1087" s="17"/>
      <c r="U1087" s="17"/>
      <c r="V1087" s="17"/>
    </row>
    <row r="1088" spans="3:22" x14ac:dyDescent="0.25">
      <c r="C1088" s="17"/>
      <c r="D1088" s="17"/>
      <c r="E1088" s="17"/>
      <c r="F1088" s="17"/>
      <c r="G1088" s="17"/>
      <c r="H1088" s="17"/>
      <c r="J1088" s="17"/>
      <c r="K1088" s="17"/>
      <c r="M1088" s="17"/>
      <c r="N1088" s="17"/>
      <c r="P1088" s="17"/>
      <c r="Q1088" s="17"/>
      <c r="R1088" s="17"/>
      <c r="S1088" s="17"/>
      <c r="T1088" s="17"/>
      <c r="U1088" s="17"/>
      <c r="V1088" s="17"/>
    </row>
    <row r="1089" spans="3:22" x14ac:dyDescent="0.25">
      <c r="C1089" s="17"/>
      <c r="D1089" s="17"/>
      <c r="E1089" s="17"/>
      <c r="F1089" s="17"/>
      <c r="G1089" s="17"/>
      <c r="H1089" s="17"/>
      <c r="J1089" s="17"/>
      <c r="K1089" s="17"/>
      <c r="M1089" s="17"/>
      <c r="N1089" s="17"/>
      <c r="P1089" s="17"/>
      <c r="Q1089" s="17"/>
      <c r="R1089" s="17"/>
      <c r="S1089" s="17"/>
      <c r="T1089" s="17"/>
      <c r="U1089" s="17"/>
      <c r="V1089" s="17"/>
    </row>
    <row r="1090" spans="3:22" x14ac:dyDescent="0.25">
      <c r="C1090" s="17"/>
      <c r="D1090" s="17"/>
      <c r="E1090" s="17"/>
      <c r="F1090" s="17"/>
      <c r="G1090" s="17"/>
      <c r="H1090" s="17"/>
      <c r="J1090" s="17"/>
      <c r="K1090" s="17"/>
      <c r="M1090" s="17"/>
      <c r="N1090" s="17"/>
      <c r="P1090" s="17"/>
      <c r="Q1090" s="17"/>
      <c r="R1090" s="17"/>
      <c r="S1090" s="17"/>
      <c r="T1090" s="17"/>
      <c r="U1090" s="17"/>
      <c r="V1090" s="17"/>
    </row>
    <row r="1091" spans="3:22" x14ac:dyDescent="0.25">
      <c r="C1091" s="17"/>
      <c r="D1091" s="17"/>
      <c r="E1091" s="17"/>
      <c r="F1091" s="17"/>
      <c r="G1091" s="17"/>
      <c r="H1091" s="17"/>
      <c r="J1091" s="17"/>
      <c r="K1091" s="17"/>
      <c r="M1091" s="17"/>
      <c r="N1091" s="17"/>
      <c r="P1091" s="17"/>
      <c r="Q1091" s="17"/>
      <c r="R1091" s="17"/>
      <c r="S1091" s="17"/>
      <c r="T1091" s="17"/>
      <c r="U1091" s="17"/>
      <c r="V1091" s="17"/>
    </row>
    <row r="1092" spans="3:22" x14ac:dyDescent="0.25">
      <c r="C1092" s="17"/>
      <c r="D1092" s="17"/>
      <c r="E1092" s="17"/>
      <c r="F1092" s="17"/>
      <c r="G1092" s="17"/>
      <c r="H1092" s="17"/>
      <c r="J1092" s="17"/>
      <c r="K1092" s="17"/>
      <c r="M1092" s="17"/>
      <c r="N1092" s="17"/>
      <c r="P1092" s="17"/>
      <c r="Q1092" s="17"/>
      <c r="R1092" s="17"/>
      <c r="S1092" s="17"/>
      <c r="T1092" s="17"/>
      <c r="U1092" s="17"/>
      <c r="V1092" s="17"/>
    </row>
    <row r="1093" spans="3:22" x14ac:dyDescent="0.25">
      <c r="C1093" s="17"/>
      <c r="D1093" s="17"/>
      <c r="E1093" s="17"/>
      <c r="F1093" s="17"/>
      <c r="G1093" s="17"/>
      <c r="H1093" s="17"/>
      <c r="J1093" s="17"/>
      <c r="K1093" s="17"/>
      <c r="M1093" s="17"/>
      <c r="N1093" s="17"/>
      <c r="P1093" s="17"/>
      <c r="Q1093" s="17"/>
      <c r="R1093" s="17"/>
      <c r="S1093" s="17"/>
      <c r="T1093" s="17"/>
      <c r="U1093" s="17"/>
      <c r="V1093" s="17"/>
    </row>
    <row r="1094" spans="3:22" x14ac:dyDescent="0.25">
      <c r="C1094" s="17"/>
      <c r="D1094" s="17"/>
      <c r="E1094" s="17"/>
      <c r="F1094" s="17"/>
      <c r="G1094" s="17"/>
      <c r="H1094" s="17"/>
      <c r="J1094" s="17"/>
      <c r="K1094" s="17"/>
      <c r="M1094" s="17"/>
      <c r="N1094" s="17"/>
      <c r="P1094" s="17"/>
      <c r="Q1094" s="17"/>
      <c r="R1094" s="17"/>
      <c r="S1094" s="17"/>
      <c r="T1094" s="17"/>
      <c r="U1094" s="17"/>
      <c r="V1094" s="17"/>
    </row>
    <row r="1095" spans="3:22" x14ac:dyDescent="0.25">
      <c r="C1095" s="17"/>
      <c r="D1095" s="17"/>
      <c r="E1095" s="17"/>
      <c r="F1095" s="17"/>
      <c r="G1095" s="17"/>
      <c r="H1095" s="17"/>
      <c r="J1095" s="17"/>
      <c r="K1095" s="17"/>
      <c r="M1095" s="17"/>
      <c r="N1095" s="17"/>
      <c r="P1095" s="17"/>
      <c r="Q1095" s="17"/>
      <c r="R1095" s="17"/>
      <c r="S1095" s="17"/>
      <c r="T1095" s="17"/>
      <c r="U1095" s="17"/>
      <c r="V1095" s="17"/>
    </row>
    <row r="1096" spans="3:22" x14ac:dyDescent="0.25">
      <c r="C1096" s="17"/>
      <c r="D1096" s="17"/>
      <c r="E1096" s="17"/>
      <c r="F1096" s="17"/>
      <c r="G1096" s="17"/>
      <c r="H1096" s="17"/>
      <c r="J1096" s="17"/>
      <c r="K1096" s="17"/>
      <c r="M1096" s="17"/>
      <c r="N1096" s="17"/>
      <c r="P1096" s="17"/>
      <c r="Q1096" s="17"/>
      <c r="R1096" s="17"/>
      <c r="S1096" s="17"/>
      <c r="T1096" s="17"/>
      <c r="U1096" s="17"/>
      <c r="V1096" s="17"/>
    </row>
    <row r="1097" spans="3:22" x14ac:dyDescent="0.25">
      <c r="C1097" s="17"/>
      <c r="D1097" s="17"/>
      <c r="E1097" s="17"/>
      <c r="F1097" s="17"/>
      <c r="G1097" s="17"/>
      <c r="H1097" s="17"/>
      <c r="J1097" s="17"/>
      <c r="K1097" s="17"/>
      <c r="M1097" s="17"/>
      <c r="N1097" s="17"/>
      <c r="P1097" s="17"/>
      <c r="Q1097" s="17"/>
      <c r="R1097" s="17"/>
      <c r="S1097" s="17"/>
      <c r="T1097" s="17"/>
      <c r="U1097" s="17"/>
      <c r="V1097" s="17"/>
    </row>
    <row r="1098" spans="3:22" x14ac:dyDescent="0.25">
      <c r="C1098" s="17"/>
      <c r="D1098" s="17"/>
      <c r="E1098" s="17"/>
      <c r="F1098" s="17"/>
      <c r="G1098" s="17"/>
      <c r="H1098" s="17"/>
      <c r="J1098" s="17"/>
      <c r="K1098" s="17"/>
      <c r="M1098" s="17"/>
      <c r="N1098" s="17"/>
      <c r="P1098" s="17"/>
      <c r="Q1098" s="17"/>
      <c r="R1098" s="17"/>
      <c r="S1098" s="17"/>
      <c r="T1098" s="17"/>
      <c r="U1098" s="17"/>
      <c r="V1098" s="17"/>
    </row>
    <row r="1099" spans="3:22" x14ac:dyDescent="0.25">
      <c r="C1099" s="17"/>
      <c r="D1099" s="17"/>
      <c r="E1099" s="17"/>
      <c r="F1099" s="17"/>
      <c r="G1099" s="17"/>
      <c r="H1099" s="17"/>
      <c r="J1099" s="17"/>
      <c r="K1099" s="17"/>
      <c r="M1099" s="17"/>
      <c r="N1099" s="17"/>
      <c r="P1099" s="17"/>
      <c r="Q1099" s="17"/>
      <c r="R1099" s="17"/>
      <c r="S1099" s="17"/>
      <c r="T1099" s="17"/>
      <c r="U1099" s="17"/>
      <c r="V1099" s="17"/>
    </row>
    <row r="1100" spans="3:22" x14ac:dyDescent="0.25">
      <c r="C1100" s="17"/>
      <c r="D1100" s="17"/>
      <c r="E1100" s="17"/>
      <c r="F1100" s="17"/>
      <c r="G1100" s="17"/>
      <c r="H1100" s="17"/>
      <c r="J1100" s="17"/>
      <c r="K1100" s="17"/>
      <c r="M1100" s="17"/>
      <c r="N1100" s="17"/>
      <c r="P1100" s="17"/>
      <c r="Q1100" s="17"/>
      <c r="R1100" s="17"/>
      <c r="S1100" s="17"/>
      <c r="T1100" s="17"/>
      <c r="U1100" s="17"/>
      <c r="V1100" s="17"/>
    </row>
    <row r="1101" spans="3:22" x14ac:dyDescent="0.25">
      <c r="C1101" s="17"/>
      <c r="D1101" s="17"/>
      <c r="E1101" s="17"/>
      <c r="F1101" s="17"/>
      <c r="G1101" s="17"/>
      <c r="H1101" s="17"/>
      <c r="J1101" s="17"/>
      <c r="K1101" s="17"/>
      <c r="M1101" s="17"/>
      <c r="N1101" s="17"/>
      <c r="P1101" s="17"/>
      <c r="Q1101" s="17"/>
      <c r="R1101" s="17"/>
      <c r="S1101" s="17"/>
      <c r="T1101" s="17"/>
      <c r="U1101" s="17"/>
      <c r="V1101" s="17"/>
    </row>
    <row r="1102" spans="3:22" x14ac:dyDescent="0.25">
      <c r="C1102" s="17"/>
      <c r="D1102" s="17"/>
      <c r="E1102" s="17"/>
      <c r="F1102" s="17"/>
      <c r="G1102" s="17"/>
      <c r="H1102" s="17"/>
      <c r="J1102" s="17"/>
      <c r="K1102" s="17"/>
      <c r="M1102" s="17"/>
      <c r="N1102" s="17"/>
      <c r="P1102" s="17"/>
      <c r="Q1102" s="17"/>
      <c r="R1102" s="17"/>
      <c r="S1102" s="17"/>
      <c r="T1102" s="17"/>
      <c r="U1102" s="17"/>
      <c r="V1102" s="17"/>
    </row>
    <row r="1103" spans="3:22" x14ac:dyDescent="0.25">
      <c r="C1103" s="17"/>
      <c r="D1103" s="17"/>
      <c r="E1103" s="17"/>
      <c r="F1103" s="17"/>
      <c r="G1103" s="17"/>
      <c r="H1103" s="17"/>
      <c r="J1103" s="17"/>
      <c r="K1103" s="17"/>
      <c r="M1103" s="17"/>
      <c r="N1103" s="17"/>
      <c r="P1103" s="17"/>
      <c r="Q1103" s="17"/>
      <c r="R1103" s="17"/>
      <c r="S1103" s="17"/>
      <c r="T1103" s="17"/>
      <c r="U1103" s="17"/>
      <c r="V1103" s="17"/>
    </row>
    <row r="1104" spans="3:22" x14ac:dyDescent="0.25">
      <c r="C1104" s="17"/>
      <c r="D1104" s="17"/>
      <c r="E1104" s="17"/>
      <c r="F1104" s="17"/>
      <c r="G1104" s="17"/>
      <c r="H1104" s="17"/>
      <c r="J1104" s="17"/>
      <c r="K1104" s="17"/>
      <c r="M1104" s="17"/>
      <c r="N1104" s="17"/>
      <c r="P1104" s="17"/>
      <c r="Q1104" s="17"/>
      <c r="R1104" s="17"/>
      <c r="S1104" s="17"/>
      <c r="T1104" s="17"/>
      <c r="U1104" s="17"/>
      <c r="V1104" s="17"/>
    </row>
    <row r="1105" spans="3:22" x14ac:dyDescent="0.25">
      <c r="C1105" s="17"/>
      <c r="D1105" s="17"/>
      <c r="E1105" s="17"/>
      <c r="F1105" s="17"/>
      <c r="G1105" s="17"/>
      <c r="H1105" s="17"/>
      <c r="J1105" s="17"/>
      <c r="K1105" s="17"/>
      <c r="M1105" s="17"/>
      <c r="N1105" s="17"/>
      <c r="P1105" s="17"/>
      <c r="Q1105" s="17"/>
      <c r="R1105" s="17"/>
      <c r="S1105" s="17"/>
      <c r="T1105" s="17"/>
      <c r="U1105" s="17"/>
      <c r="V1105" s="17"/>
    </row>
    <row r="1106" spans="3:22" x14ac:dyDescent="0.25">
      <c r="C1106" s="17"/>
      <c r="D1106" s="17"/>
      <c r="E1106" s="17"/>
      <c r="F1106" s="17"/>
      <c r="G1106" s="17"/>
      <c r="H1106" s="17"/>
      <c r="J1106" s="17"/>
      <c r="K1106" s="17"/>
      <c r="M1106" s="17"/>
      <c r="N1106" s="17"/>
      <c r="P1106" s="17"/>
      <c r="Q1106" s="17"/>
      <c r="R1106" s="17"/>
      <c r="S1106" s="17"/>
      <c r="T1106" s="17"/>
      <c r="U1106" s="17"/>
      <c r="V1106" s="17"/>
    </row>
    <row r="1107" spans="3:22" x14ac:dyDescent="0.25">
      <c r="C1107" s="17"/>
      <c r="D1107" s="17"/>
      <c r="E1107" s="17"/>
      <c r="F1107" s="17"/>
      <c r="G1107" s="17"/>
      <c r="H1107" s="17"/>
      <c r="J1107" s="17"/>
      <c r="K1107" s="17"/>
      <c r="M1107" s="17"/>
      <c r="N1107" s="17"/>
      <c r="P1107" s="17"/>
      <c r="Q1107" s="17"/>
      <c r="R1107" s="17"/>
      <c r="S1107" s="17"/>
      <c r="T1107" s="17"/>
      <c r="U1107" s="17"/>
      <c r="V1107" s="17"/>
    </row>
    <row r="1108" spans="3:22" x14ac:dyDescent="0.25">
      <c r="C1108" s="17"/>
      <c r="D1108" s="17"/>
      <c r="E1108" s="17"/>
      <c r="F1108" s="17"/>
      <c r="G1108" s="17"/>
      <c r="H1108" s="17"/>
      <c r="J1108" s="17"/>
      <c r="K1108" s="17"/>
      <c r="M1108" s="17"/>
      <c r="N1108" s="17"/>
      <c r="P1108" s="17"/>
      <c r="Q1108" s="17"/>
      <c r="R1108" s="17"/>
      <c r="S1108" s="17"/>
      <c r="T1108" s="17"/>
      <c r="U1108" s="17"/>
      <c r="V1108" s="17"/>
    </row>
    <row r="1109" spans="3:22" x14ac:dyDescent="0.25">
      <c r="C1109" s="17"/>
      <c r="D1109" s="17"/>
      <c r="E1109" s="17"/>
      <c r="F1109" s="17"/>
      <c r="G1109" s="17"/>
      <c r="H1109" s="17"/>
      <c r="J1109" s="17"/>
      <c r="K1109" s="17"/>
      <c r="M1109" s="17"/>
      <c r="N1109" s="17"/>
      <c r="P1109" s="17"/>
      <c r="Q1109" s="17"/>
      <c r="R1109" s="17"/>
      <c r="S1109" s="17"/>
      <c r="T1109" s="17"/>
      <c r="U1109" s="17"/>
      <c r="V1109" s="17"/>
    </row>
    <row r="1110" spans="3:22" x14ac:dyDescent="0.25">
      <c r="C1110" s="17"/>
      <c r="D1110" s="17"/>
      <c r="E1110" s="17"/>
      <c r="F1110" s="17"/>
      <c r="G1110" s="17"/>
      <c r="H1110" s="17"/>
      <c r="J1110" s="17"/>
      <c r="K1110" s="17"/>
      <c r="M1110" s="17"/>
      <c r="N1110" s="17"/>
      <c r="P1110" s="17"/>
      <c r="Q1110" s="17"/>
      <c r="R1110" s="17"/>
      <c r="S1110" s="17"/>
      <c r="T1110" s="17"/>
      <c r="U1110" s="17"/>
      <c r="V1110" s="17"/>
    </row>
    <row r="1111" spans="3:22" x14ac:dyDescent="0.25">
      <c r="C1111" s="17"/>
      <c r="D1111" s="17"/>
      <c r="E1111" s="17"/>
      <c r="F1111" s="17"/>
      <c r="G1111" s="17"/>
      <c r="H1111" s="17"/>
      <c r="J1111" s="17"/>
      <c r="K1111" s="17"/>
      <c r="M1111" s="17"/>
      <c r="N1111" s="17"/>
      <c r="P1111" s="17"/>
      <c r="Q1111" s="17"/>
      <c r="R1111" s="17"/>
      <c r="S1111" s="17"/>
      <c r="T1111" s="17"/>
      <c r="U1111" s="17"/>
      <c r="V1111" s="17"/>
    </row>
    <row r="1112" spans="3:22" x14ac:dyDescent="0.25">
      <c r="C1112" s="17"/>
      <c r="D1112" s="17"/>
      <c r="E1112" s="17"/>
      <c r="F1112" s="17"/>
      <c r="G1112" s="17"/>
      <c r="H1112" s="17"/>
      <c r="J1112" s="17"/>
      <c r="K1112" s="17"/>
      <c r="M1112" s="17"/>
      <c r="N1112" s="17"/>
      <c r="P1112" s="17"/>
      <c r="Q1112" s="17"/>
      <c r="R1112" s="17"/>
      <c r="S1112" s="17"/>
      <c r="T1112" s="17"/>
      <c r="U1112" s="17"/>
      <c r="V1112" s="17"/>
    </row>
    <row r="1113" spans="3:22" x14ac:dyDescent="0.25">
      <c r="C1113" s="17"/>
      <c r="D1113" s="17"/>
      <c r="E1113" s="17"/>
      <c r="F1113" s="17"/>
      <c r="G1113" s="17"/>
      <c r="H1113" s="17"/>
      <c r="J1113" s="17"/>
      <c r="K1113" s="17"/>
      <c r="M1113" s="17"/>
      <c r="N1113" s="17"/>
      <c r="P1113" s="17"/>
      <c r="Q1113" s="17"/>
      <c r="R1113" s="17"/>
      <c r="S1113" s="17"/>
      <c r="T1113" s="17"/>
      <c r="U1113" s="17"/>
      <c r="V1113" s="17"/>
    </row>
    <row r="1114" spans="3:22" x14ac:dyDescent="0.25">
      <c r="C1114" s="17"/>
      <c r="D1114" s="17"/>
      <c r="E1114" s="17"/>
      <c r="F1114" s="17"/>
      <c r="G1114" s="17"/>
      <c r="H1114" s="17"/>
      <c r="J1114" s="17"/>
      <c r="K1114" s="17"/>
      <c r="M1114" s="17"/>
      <c r="N1114" s="17"/>
      <c r="P1114" s="17"/>
      <c r="Q1114" s="17"/>
      <c r="R1114" s="17"/>
      <c r="S1114" s="17"/>
      <c r="T1114" s="17"/>
      <c r="U1114" s="17"/>
      <c r="V1114" s="17"/>
    </row>
    <row r="1115" spans="3:22" x14ac:dyDescent="0.25">
      <c r="C1115" s="17"/>
      <c r="D1115" s="17"/>
      <c r="E1115" s="17"/>
      <c r="F1115" s="17"/>
      <c r="G1115" s="17"/>
      <c r="H1115" s="17"/>
      <c r="J1115" s="17"/>
      <c r="K1115" s="17"/>
      <c r="M1115" s="17"/>
      <c r="N1115" s="17"/>
      <c r="P1115" s="17"/>
      <c r="Q1115" s="17"/>
      <c r="R1115" s="17"/>
      <c r="S1115" s="17"/>
      <c r="T1115" s="17"/>
      <c r="U1115" s="17"/>
      <c r="V1115" s="17"/>
    </row>
    <row r="1116" spans="3:22" x14ac:dyDescent="0.25">
      <c r="C1116" s="17"/>
      <c r="D1116" s="17"/>
      <c r="E1116" s="17"/>
      <c r="F1116" s="17"/>
      <c r="G1116" s="17"/>
      <c r="H1116" s="17"/>
      <c r="J1116" s="17"/>
      <c r="K1116" s="17"/>
      <c r="M1116" s="17"/>
      <c r="N1116" s="17"/>
      <c r="P1116" s="17"/>
      <c r="Q1116" s="17"/>
      <c r="R1116" s="17"/>
      <c r="S1116" s="17"/>
      <c r="T1116" s="17"/>
      <c r="U1116" s="17"/>
      <c r="V1116" s="17"/>
    </row>
    <row r="1117" spans="3:22" x14ac:dyDescent="0.25">
      <c r="C1117" s="17"/>
      <c r="D1117" s="17"/>
      <c r="E1117" s="17"/>
      <c r="F1117" s="17"/>
      <c r="G1117" s="17"/>
      <c r="H1117" s="17"/>
      <c r="J1117" s="17"/>
      <c r="K1117" s="17"/>
      <c r="M1117" s="17"/>
      <c r="N1117" s="17"/>
      <c r="P1117" s="17"/>
      <c r="Q1117" s="17"/>
      <c r="R1117" s="17"/>
      <c r="S1117" s="17"/>
      <c r="T1117" s="17"/>
      <c r="U1117" s="17"/>
      <c r="V1117" s="17"/>
    </row>
    <row r="1118" spans="3:22" x14ac:dyDescent="0.25">
      <c r="C1118" s="17"/>
      <c r="D1118" s="17"/>
      <c r="E1118" s="17"/>
      <c r="F1118" s="17"/>
      <c r="G1118" s="17"/>
      <c r="H1118" s="17"/>
      <c r="J1118" s="17"/>
      <c r="K1118" s="17"/>
      <c r="M1118" s="17"/>
      <c r="N1118" s="17"/>
      <c r="P1118" s="17"/>
      <c r="Q1118" s="17"/>
      <c r="R1118" s="17"/>
      <c r="S1118" s="17"/>
      <c r="T1118" s="17"/>
      <c r="U1118" s="17"/>
      <c r="V1118" s="17"/>
    </row>
    <row r="1119" spans="3:22" x14ac:dyDescent="0.25">
      <c r="C1119" s="17"/>
      <c r="D1119" s="17"/>
      <c r="E1119" s="17"/>
      <c r="F1119" s="17"/>
      <c r="G1119" s="17"/>
      <c r="H1119" s="17"/>
      <c r="J1119" s="17"/>
      <c r="K1119" s="17"/>
      <c r="M1119" s="17"/>
      <c r="N1119" s="17"/>
      <c r="P1119" s="17"/>
      <c r="Q1119" s="17"/>
      <c r="R1119" s="17"/>
      <c r="S1119" s="17"/>
      <c r="T1119" s="17"/>
      <c r="U1119" s="17"/>
      <c r="V1119" s="17"/>
    </row>
    <row r="1120" spans="3:22" x14ac:dyDescent="0.25">
      <c r="C1120" s="17"/>
      <c r="D1120" s="17"/>
      <c r="E1120" s="17"/>
      <c r="F1120" s="17"/>
      <c r="G1120" s="17"/>
      <c r="H1120" s="17"/>
      <c r="J1120" s="17"/>
      <c r="K1120" s="17"/>
      <c r="M1120" s="17"/>
      <c r="N1120" s="17"/>
      <c r="P1120" s="17"/>
      <c r="Q1120" s="17"/>
      <c r="R1120" s="17"/>
      <c r="S1120" s="17"/>
      <c r="T1120" s="17"/>
      <c r="U1120" s="17"/>
      <c r="V1120" s="17"/>
    </row>
    <row r="1121" spans="3:22" x14ac:dyDescent="0.25">
      <c r="C1121" s="17"/>
      <c r="D1121" s="17"/>
      <c r="E1121" s="17"/>
      <c r="F1121" s="17"/>
      <c r="G1121" s="17"/>
      <c r="H1121" s="17"/>
      <c r="J1121" s="17"/>
      <c r="K1121" s="17"/>
      <c r="M1121" s="17"/>
      <c r="N1121" s="17"/>
      <c r="P1121" s="17"/>
      <c r="Q1121" s="17"/>
      <c r="R1121" s="17"/>
      <c r="S1121" s="17"/>
      <c r="T1121" s="17"/>
      <c r="U1121" s="17"/>
      <c r="V1121" s="17"/>
    </row>
    <row r="1122" spans="3:22" x14ac:dyDescent="0.25">
      <c r="C1122" s="17"/>
      <c r="D1122" s="17"/>
      <c r="E1122" s="17"/>
      <c r="F1122" s="17"/>
      <c r="G1122" s="17"/>
      <c r="H1122" s="17"/>
      <c r="J1122" s="17"/>
      <c r="K1122" s="17"/>
      <c r="M1122" s="17"/>
      <c r="N1122" s="17"/>
      <c r="P1122" s="17"/>
      <c r="Q1122" s="17"/>
      <c r="R1122" s="17"/>
      <c r="S1122" s="17"/>
      <c r="T1122" s="17"/>
      <c r="U1122" s="17"/>
      <c r="V1122" s="17"/>
    </row>
    <row r="1123" spans="3:22" x14ac:dyDescent="0.25">
      <c r="C1123" s="17"/>
      <c r="D1123" s="17"/>
      <c r="E1123" s="17"/>
      <c r="F1123" s="17"/>
      <c r="G1123" s="17"/>
      <c r="H1123" s="17"/>
      <c r="J1123" s="17"/>
      <c r="K1123" s="17"/>
      <c r="M1123" s="17"/>
      <c r="N1123" s="17"/>
      <c r="P1123" s="17"/>
      <c r="Q1123" s="17"/>
      <c r="R1123" s="17"/>
      <c r="S1123" s="17"/>
      <c r="T1123" s="17"/>
      <c r="U1123" s="17"/>
      <c r="V1123" s="17"/>
    </row>
    <row r="1124" spans="3:22" x14ac:dyDescent="0.25">
      <c r="C1124" s="17"/>
      <c r="D1124" s="17"/>
      <c r="E1124" s="17"/>
      <c r="F1124" s="17"/>
      <c r="G1124" s="17"/>
      <c r="H1124" s="17"/>
      <c r="J1124" s="17"/>
      <c r="K1124" s="17"/>
      <c r="M1124" s="17"/>
      <c r="N1124" s="17"/>
      <c r="P1124" s="17"/>
      <c r="Q1124" s="17"/>
      <c r="R1124" s="17"/>
      <c r="S1124" s="17"/>
      <c r="T1124" s="17"/>
      <c r="U1124" s="17"/>
      <c r="V1124" s="17"/>
    </row>
    <row r="1125" spans="3:22" x14ac:dyDescent="0.25">
      <c r="C1125" s="17"/>
      <c r="D1125" s="17"/>
      <c r="E1125" s="17"/>
      <c r="F1125" s="17"/>
      <c r="G1125" s="17"/>
      <c r="H1125" s="17"/>
      <c r="J1125" s="17"/>
      <c r="K1125" s="17"/>
      <c r="M1125" s="17"/>
      <c r="N1125" s="17"/>
      <c r="P1125" s="17"/>
      <c r="Q1125" s="17"/>
      <c r="R1125" s="17"/>
      <c r="S1125" s="17"/>
      <c r="T1125" s="17"/>
      <c r="U1125" s="17"/>
      <c r="V1125" s="17"/>
    </row>
    <row r="1126" spans="3:22" x14ac:dyDescent="0.25">
      <c r="C1126" s="17"/>
      <c r="D1126" s="17"/>
      <c r="E1126" s="17"/>
      <c r="F1126" s="17"/>
      <c r="G1126" s="17"/>
      <c r="H1126" s="17"/>
      <c r="J1126" s="17"/>
      <c r="K1126" s="17"/>
      <c r="M1126" s="17"/>
      <c r="N1126" s="17"/>
      <c r="P1126" s="17"/>
      <c r="Q1126" s="17"/>
      <c r="R1126" s="17"/>
      <c r="S1126" s="17"/>
      <c r="T1126" s="17"/>
      <c r="U1126" s="17"/>
      <c r="V1126" s="17"/>
    </row>
    <row r="1127" spans="3:22" x14ac:dyDescent="0.25">
      <c r="C1127" s="17"/>
      <c r="D1127" s="17"/>
      <c r="E1127" s="17"/>
      <c r="F1127" s="17"/>
      <c r="G1127" s="17"/>
      <c r="H1127" s="17"/>
      <c r="J1127" s="17"/>
      <c r="K1127" s="17"/>
      <c r="M1127" s="17"/>
      <c r="N1127" s="17"/>
      <c r="P1127" s="17"/>
      <c r="Q1127" s="17"/>
      <c r="R1127" s="17"/>
      <c r="S1127" s="17"/>
      <c r="T1127" s="17"/>
      <c r="U1127" s="17"/>
      <c r="V1127" s="17"/>
    </row>
    <row r="1128" spans="3:22" x14ac:dyDescent="0.25">
      <c r="C1128" s="17"/>
      <c r="D1128" s="17"/>
      <c r="E1128" s="17"/>
      <c r="F1128" s="17"/>
      <c r="G1128" s="17"/>
      <c r="H1128" s="17"/>
      <c r="J1128" s="17"/>
      <c r="K1128" s="17"/>
      <c r="M1128" s="17"/>
      <c r="N1128" s="17"/>
      <c r="P1128" s="17"/>
      <c r="Q1128" s="17"/>
      <c r="R1128" s="17"/>
      <c r="S1128" s="17"/>
      <c r="T1128" s="17"/>
      <c r="U1128" s="17"/>
      <c r="V1128" s="17"/>
    </row>
    <row r="1129" spans="3:22" x14ac:dyDescent="0.25">
      <c r="C1129" s="17"/>
      <c r="D1129" s="17"/>
      <c r="E1129" s="17"/>
      <c r="F1129" s="17"/>
      <c r="G1129" s="17"/>
      <c r="H1129" s="17"/>
      <c r="J1129" s="17"/>
      <c r="K1129" s="17"/>
      <c r="M1129" s="17"/>
      <c r="N1129" s="17"/>
      <c r="P1129" s="17"/>
      <c r="Q1129" s="17"/>
      <c r="R1129" s="17"/>
      <c r="S1129" s="17"/>
      <c r="T1129" s="17"/>
      <c r="U1129" s="17"/>
      <c r="V1129" s="17"/>
    </row>
    <row r="1130" spans="3:22" x14ac:dyDescent="0.25">
      <c r="C1130" s="17"/>
      <c r="D1130" s="17"/>
      <c r="E1130" s="17"/>
      <c r="F1130" s="17"/>
      <c r="G1130" s="17"/>
      <c r="H1130" s="17"/>
      <c r="J1130" s="17"/>
      <c r="K1130" s="17"/>
      <c r="M1130" s="17"/>
      <c r="N1130" s="17"/>
      <c r="P1130" s="17"/>
      <c r="Q1130" s="17"/>
      <c r="R1130" s="17"/>
      <c r="S1130" s="17"/>
      <c r="T1130" s="17"/>
      <c r="U1130" s="17"/>
      <c r="V1130" s="17"/>
    </row>
    <row r="1131" spans="3:22" x14ac:dyDescent="0.25">
      <c r="C1131" s="17"/>
      <c r="D1131" s="17"/>
      <c r="E1131" s="17"/>
      <c r="F1131" s="17"/>
      <c r="G1131" s="17"/>
      <c r="H1131" s="17"/>
      <c r="J1131" s="17"/>
      <c r="K1131" s="17"/>
      <c r="M1131" s="17"/>
      <c r="N1131" s="17"/>
      <c r="P1131" s="17"/>
      <c r="Q1131" s="17"/>
      <c r="R1131" s="17"/>
      <c r="S1131" s="17"/>
      <c r="T1131" s="17"/>
      <c r="U1131" s="17"/>
      <c r="V1131" s="17"/>
    </row>
    <row r="1132" spans="3:22" x14ac:dyDescent="0.25">
      <c r="C1132" s="17"/>
      <c r="D1132" s="17"/>
      <c r="E1132" s="17"/>
      <c r="F1132" s="17"/>
      <c r="G1132" s="17"/>
      <c r="H1132" s="17"/>
      <c r="J1132" s="17"/>
      <c r="K1132" s="17"/>
      <c r="M1132" s="17"/>
      <c r="N1132" s="17"/>
      <c r="P1132" s="17"/>
      <c r="Q1132" s="17"/>
      <c r="R1132" s="17"/>
      <c r="S1132" s="17"/>
      <c r="T1132" s="17"/>
      <c r="U1132" s="17"/>
      <c r="V1132" s="17"/>
    </row>
    <row r="1133" spans="3:22" x14ac:dyDescent="0.25">
      <c r="C1133" s="17"/>
      <c r="D1133" s="17"/>
      <c r="E1133" s="17"/>
      <c r="F1133" s="17"/>
      <c r="G1133" s="17"/>
      <c r="H1133" s="17"/>
      <c r="J1133" s="17"/>
      <c r="K1133" s="17"/>
      <c r="M1133" s="17"/>
      <c r="N1133" s="17"/>
      <c r="P1133" s="17"/>
      <c r="Q1133" s="17"/>
      <c r="R1133" s="17"/>
      <c r="S1133" s="17"/>
      <c r="T1133" s="17"/>
      <c r="U1133" s="17"/>
      <c r="V1133" s="17"/>
    </row>
    <row r="1134" spans="3:22" x14ac:dyDescent="0.25">
      <c r="C1134" s="17"/>
      <c r="D1134" s="17"/>
      <c r="E1134" s="17"/>
      <c r="F1134" s="17"/>
      <c r="G1134" s="17"/>
      <c r="H1134" s="17"/>
      <c r="J1134" s="17"/>
      <c r="K1134" s="17"/>
      <c r="M1134" s="17"/>
      <c r="N1134" s="17"/>
      <c r="P1134" s="17"/>
      <c r="Q1134" s="17"/>
      <c r="R1134" s="17"/>
      <c r="S1134" s="17"/>
      <c r="T1134" s="17"/>
      <c r="U1134" s="17"/>
      <c r="V1134" s="17"/>
    </row>
    <row r="1135" spans="3:22" x14ac:dyDescent="0.25">
      <c r="C1135" s="17"/>
      <c r="D1135" s="17"/>
      <c r="E1135" s="17"/>
      <c r="F1135" s="17"/>
      <c r="G1135" s="17"/>
      <c r="H1135" s="17"/>
      <c r="J1135" s="17"/>
      <c r="K1135" s="17"/>
      <c r="M1135" s="17"/>
      <c r="N1135" s="17"/>
      <c r="P1135" s="17"/>
      <c r="Q1135" s="17"/>
      <c r="R1135" s="17"/>
      <c r="S1135" s="17"/>
      <c r="T1135" s="17"/>
      <c r="U1135" s="17"/>
      <c r="V1135" s="17"/>
    </row>
    <row r="1136" spans="3:22" x14ac:dyDescent="0.25">
      <c r="C1136" s="17"/>
      <c r="D1136" s="17"/>
      <c r="E1136" s="17"/>
      <c r="F1136" s="17"/>
      <c r="G1136" s="17"/>
      <c r="H1136" s="17"/>
      <c r="J1136" s="17"/>
      <c r="K1136" s="17"/>
      <c r="M1136" s="17"/>
      <c r="N1136" s="17"/>
      <c r="P1136" s="17"/>
      <c r="Q1136" s="17"/>
      <c r="R1136" s="17"/>
      <c r="S1136" s="17"/>
      <c r="T1136" s="17"/>
      <c r="U1136" s="17"/>
      <c r="V1136" s="17"/>
    </row>
    <row r="1137" spans="3:22" x14ac:dyDescent="0.25">
      <c r="C1137" s="17"/>
      <c r="D1137" s="17"/>
      <c r="E1137" s="17"/>
      <c r="F1137" s="17"/>
      <c r="G1137" s="17"/>
      <c r="H1137" s="17"/>
      <c r="J1137" s="17"/>
      <c r="K1137" s="17"/>
      <c r="M1137" s="17"/>
      <c r="N1137" s="17"/>
      <c r="P1137" s="17"/>
      <c r="Q1137" s="17"/>
      <c r="R1137" s="17"/>
      <c r="S1137" s="17"/>
      <c r="T1137" s="17"/>
      <c r="U1137" s="17"/>
      <c r="V1137" s="17"/>
    </row>
    <row r="1138" spans="3:22" x14ac:dyDescent="0.25">
      <c r="C1138" s="17"/>
      <c r="D1138" s="17"/>
      <c r="E1138" s="17"/>
      <c r="F1138" s="17"/>
      <c r="G1138" s="17"/>
      <c r="H1138" s="17"/>
      <c r="J1138" s="17"/>
      <c r="K1138" s="17"/>
      <c r="M1138" s="17"/>
      <c r="N1138" s="17"/>
      <c r="P1138" s="17"/>
      <c r="Q1138" s="17"/>
      <c r="R1138" s="17"/>
      <c r="S1138" s="17"/>
      <c r="T1138" s="17"/>
      <c r="U1138" s="17"/>
      <c r="V1138" s="17"/>
    </row>
    <row r="1139" spans="3:22" x14ac:dyDescent="0.25">
      <c r="C1139" s="17"/>
      <c r="D1139" s="17"/>
      <c r="E1139" s="17"/>
      <c r="F1139" s="17"/>
      <c r="G1139" s="17"/>
      <c r="H1139" s="17"/>
      <c r="J1139" s="17"/>
      <c r="K1139" s="17"/>
      <c r="M1139" s="17"/>
      <c r="N1139" s="17"/>
      <c r="P1139" s="17"/>
      <c r="Q1139" s="17"/>
      <c r="R1139" s="17"/>
      <c r="S1139" s="17"/>
      <c r="T1139" s="17"/>
      <c r="U1139" s="17"/>
      <c r="V1139" s="17"/>
    </row>
    <row r="1140" spans="3:22" x14ac:dyDescent="0.25">
      <c r="C1140" s="17"/>
      <c r="D1140" s="17"/>
      <c r="E1140" s="17"/>
      <c r="F1140" s="17"/>
      <c r="G1140" s="17"/>
      <c r="H1140" s="17"/>
      <c r="J1140" s="17"/>
      <c r="K1140" s="17"/>
      <c r="M1140" s="17"/>
      <c r="N1140" s="17"/>
      <c r="P1140" s="17"/>
      <c r="Q1140" s="17"/>
      <c r="R1140" s="17"/>
      <c r="S1140" s="17"/>
      <c r="T1140" s="17"/>
      <c r="U1140" s="17"/>
      <c r="V1140" s="17"/>
    </row>
    <row r="1141" spans="3:22" x14ac:dyDescent="0.25">
      <c r="C1141" s="17"/>
      <c r="D1141" s="17"/>
      <c r="E1141" s="17"/>
      <c r="F1141" s="17"/>
      <c r="G1141" s="17"/>
      <c r="H1141" s="17"/>
      <c r="J1141" s="17"/>
      <c r="K1141" s="17"/>
      <c r="M1141" s="17"/>
      <c r="N1141" s="17"/>
      <c r="P1141" s="17"/>
      <c r="Q1141" s="17"/>
      <c r="R1141" s="17"/>
      <c r="S1141" s="17"/>
      <c r="T1141" s="17"/>
      <c r="U1141" s="17"/>
      <c r="V1141" s="17"/>
    </row>
    <row r="1142" spans="3:22" x14ac:dyDescent="0.25">
      <c r="C1142" s="17"/>
      <c r="D1142" s="17"/>
      <c r="E1142" s="17"/>
      <c r="F1142" s="17"/>
      <c r="G1142" s="17"/>
      <c r="H1142" s="17"/>
      <c r="J1142" s="17"/>
      <c r="K1142" s="17"/>
      <c r="M1142" s="17"/>
      <c r="N1142" s="17"/>
      <c r="P1142" s="17"/>
      <c r="Q1142" s="17"/>
      <c r="R1142" s="17"/>
      <c r="S1142" s="17"/>
      <c r="T1142" s="17"/>
      <c r="U1142" s="17"/>
      <c r="V1142" s="17"/>
    </row>
    <row r="1143" spans="3:22" x14ac:dyDescent="0.25">
      <c r="C1143" s="17"/>
      <c r="D1143" s="17"/>
      <c r="E1143" s="17"/>
      <c r="F1143" s="17"/>
      <c r="G1143" s="17"/>
      <c r="H1143" s="17"/>
      <c r="J1143" s="17"/>
      <c r="K1143" s="17"/>
      <c r="M1143" s="17"/>
      <c r="N1143" s="17"/>
      <c r="P1143" s="17"/>
      <c r="Q1143" s="17"/>
      <c r="R1143" s="17"/>
      <c r="S1143" s="17"/>
      <c r="T1143" s="17"/>
      <c r="U1143" s="17"/>
      <c r="V1143" s="17"/>
    </row>
    <row r="1144" spans="3:22" x14ac:dyDescent="0.25">
      <c r="C1144" s="17"/>
      <c r="D1144" s="17"/>
      <c r="E1144" s="17"/>
      <c r="F1144" s="17"/>
      <c r="G1144" s="17"/>
      <c r="H1144" s="17"/>
      <c r="J1144" s="17"/>
      <c r="K1144" s="17"/>
      <c r="M1144" s="17"/>
      <c r="N1144" s="17"/>
      <c r="P1144" s="17"/>
      <c r="Q1144" s="17"/>
      <c r="R1144" s="17"/>
      <c r="S1144" s="17"/>
      <c r="T1144" s="17"/>
      <c r="U1144" s="17"/>
      <c r="V1144" s="17"/>
    </row>
    <row r="1145" spans="3:22" x14ac:dyDescent="0.25">
      <c r="C1145" s="17"/>
      <c r="D1145" s="17"/>
      <c r="E1145" s="17"/>
      <c r="F1145" s="17"/>
      <c r="G1145" s="17"/>
      <c r="H1145" s="17"/>
      <c r="J1145" s="17"/>
      <c r="K1145" s="17"/>
      <c r="M1145" s="17"/>
      <c r="N1145" s="17"/>
      <c r="P1145" s="17"/>
      <c r="Q1145" s="17"/>
      <c r="R1145" s="17"/>
      <c r="S1145" s="17"/>
      <c r="T1145" s="17"/>
      <c r="U1145" s="17"/>
      <c r="V1145" s="17"/>
    </row>
    <row r="1146" spans="3:22" x14ac:dyDescent="0.25">
      <c r="C1146" s="17"/>
      <c r="D1146" s="17"/>
      <c r="E1146" s="17"/>
      <c r="F1146" s="17"/>
      <c r="G1146" s="17"/>
      <c r="H1146" s="17"/>
      <c r="J1146" s="17"/>
      <c r="K1146" s="17"/>
      <c r="M1146" s="17"/>
      <c r="N1146" s="17"/>
      <c r="P1146" s="17"/>
      <c r="Q1146" s="17"/>
      <c r="R1146" s="17"/>
      <c r="S1146" s="17"/>
      <c r="T1146" s="17"/>
      <c r="U1146" s="17"/>
      <c r="V1146" s="17"/>
    </row>
    <row r="1147" spans="3:22" x14ac:dyDescent="0.25">
      <c r="C1147" s="17"/>
      <c r="D1147" s="17"/>
      <c r="E1147" s="17"/>
      <c r="F1147" s="17"/>
      <c r="G1147" s="17"/>
      <c r="H1147" s="17"/>
      <c r="J1147" s="17"/>
      <c r="K1147" s="17"/>
      <c r="M1147" s="17"/>
      <c r="N1147" s="17"/>
      <c r="P1147" s="17"/>
      <c r="Q1147" s="17"/>
      <c r="R1147" s="17"/>
      <c r="S1147" s="17"/>
      <c r="T1147" s="17"/>
      <c r="U1147" s="17"/>
      <c r="V1147" s="17"/>
    </row>
    <row r="1148" spans="3:22" x14ac:dyDescent="0.25">
      <c r="C1148" s="17"/>
      <c r="D1148" s="17"/>
      <c r="E1148" s="17"/>
      <c r="F1148" s="17"/>
      <c r="G1148" s="17"/>
      <c r="H1148" s="17"/>
      <c r="J1148" s="17"/>
      <c r="K1148" s="17"/>
      <c r="M1148" s="17"/>
      <c r="N1148" s="17"/>
      <c r="P1148" s="17"/>
      <c r="Q1148" s="17"/>
      <c r="R1148" s="17"/>
      <c r="S1148" s="17"/>
      <c r="T1148" s="17"/>
      <c r="U1148" s="17"/>
      <c r="V1148" s="17"/>
    </row>
    <row r="1149" spans="3:22" x14ac:dyDescent="0.25">
      <c r="C1149" s="17"/>
      <c r="D1149" s="17"/>
      <c r="E1149" s="17"/>
      <c r="F1149" s="17"/>
      <c r="G1149" s="17"/>
      <c r="H1149" s="17"/>
      <c r="J1149" s="17"/>
      <c r="K1149" s="17"/>
      <c r="M1149" s="17"/>
      <c r="N1149" s="17"/>
      <c r="P1149" s="17"/>
      <c r="Q1149" s="17"/>
      <c r="R1149" s="17"/>
      <c r="S1149" s="17"/>
      <c r="T1149" s="17"/>
      <c r="U1149" s="17"/>
      <c r="V1149" s="17"/>
    </row>
    <row r="1150" spans="3:22" x14ac:dyDescent="0.25">
      <c r="C1150" s="17"/>
      <c r="D1150" s="17"/>
      <c r="E1150" s="17"/>
      <c r="F1150" s="17"/>
      <c r="G1150" s="17"/>
      <c r="H1150" s="17"/>
      <c r="J1150" s="17"/>
      <c r="K1150" s="17"/>
      <c r="M1150" s="17"/>
      <c r="N1150" s="17"/>
      <c r="P1150" s="17"/>
      <c r="Q1150" s="17"/>
      <c r="R1150" s="17"/>
      <c r="S1150" s="17"/>
      <c r="T1150" s="17"/>
      <c r="U1150" s="17"/>
      <c r="V1150" s="17"/>
    </row>
    <row r="1151" spans="3:22" x14ac:dyDescent="0.25">
      <c r="C1151" s="17"/>
      <c r="D1151" s="17"/>
      <c r="E1151" s="17"/>
      <c r="F1151" s="17"/>
      <c r="G1151" s="17"/>
      <c r="H1151" s="17"/>
      <c r="J1151" s="17"/>
      <c r="K1151" s="17"/>
      <c r="M1151" s="17"/>
      <c r="N1151" s="17"/>
      <c r="P1151" s="17"/>
      <c r="Q1151" s="17"/>
      <c r="R1151" s="17"/>
      <c r="S1151" s="17"/>
      <c r="T1151" s="17"/>
      <c r="U1151" s="17"/>
      <c r="V1151" s="17"/>
    </row>
    <row r="1152" spans="3:22" x14ac:dyDescent="0.25">
      <c r="C1152" s="17"/>
      <c r="D1152" s="17"/>
      <c r="E1152" s="17"/>
      <c r="F1152" s="17"/>
      <c r="G1152" s="17"/>
      <c r="H1152" s="17"/>
      <c r="J1152" s="17"/>
      <c r="K1152" s="17"/>
      <c r="M1152" s="17"/>
      <c r="N1152" s="17"/>
      <c r="P1152" s="17"/>
      <c r="Q1152" s="17"/>
      <c r="R1152" s="17"/>
      <c r="S1152" s="17"/>
      <c r="T1152" s="17"/>
      <c r="U1152" s="17"/>
      <c r="V1152" s="17"/>
    </row>
    <row r="1153" spans="3:22" x14ac:dyDescent="0.25">
      <c r="C1153" s="17"/>
      <c r="D1153" s="17"/>
      <c r="E1153" s="17"/>
      <c r="F1153" s="17"/>
      <c r="G1153" s="17"/>
      <c r="H1153" s="17"/>
      <c r="J1153" s="17"/>
      <c r="K1153" s="17"/>
      <c r="M1153" s="17"/>
      <c r="N1153" s="17"/>
      <c r="P1153" s="17"/>
      <c r="Q1153" s="17"/>
      <c r="R1153" s="17"/>
      <c r="S1153" s="17"/>
      <c r="T1153" s="17"/>
      <c r="U1153" s="17"/>
      <c r="V1153" s="17"/>
    </row>
    <row r="1154" spans="3:22" x14ac:dyDescent="0.25">
      <c r="C1154" s="17"/>
      <c r="D1154" s="17"/>
      <c r="E1154" s="17"/>
      <c r="F1154" s="17"/>
      <c r="G1154" s="17"/>
      <c r="H1154" s="17"/>
      <c r="J1154" s="17"/>
      <c r="K1154" s="17"/>
      <c r="M1154" s="17"/>
      <c r="N1154" s="17"/>
      <c r="P1154" s="17"/>
      <c r="Q1154" s="17"/>
      <c r="R1154" s="17"/>
      <c r="S1154" s="17"/>
      <c r="T1154" s="17"/>
      <c r="U1154" s="17"/>
      <c r="V1154" s="17"/>
    </row>
    <row r="1155" spans="3:22" x14ac:dyDescent="0.25">
      <c r="C1155" s="17"/>
      <c r="D1155" s="17"/>
      <c r="E1155" s="17"/>
      <c r="F1155" s="17"/>
      <c r="G1155" s="17"/>
      <c r="H1155" s="17"/>
      <c r="J1155" s="17"/>
      <c r="K1155" s="17"/>
      <c r="M1155" s="17"/>
      <c r="N1155" s="17"/>
      <c r="P1155" s="17"/>
      <c r="Q1155" s="17"/>
      <c r="R1155" s="17"/>
      <c r="S1155" s="17"/>
      <c r="T1155" s="17"/>
      <c r="U1155" s="17"/>
      <c r="V1155" s="17"/>
    </row>
    <row r="1156" spans="3:22" x14ac:dyDescent="0.25">
      <c r="C1156" s="17"/>
      <c r="D1156" s="17"/>
      <c r="E1156" s="17"/>
      <c r="F1156" s="17"/>
      <c r="G1156" s="17"/>
      <c r="H1156" s="17"/>
      <c r="J1156" s="17"/>
      <c r="K1156" s="17"/>
      <c r="M1156" s="17"/>
      <c r="N1156" s="17"/>
      <c r="P1156" s="17"/>
      <c r="Q1156" s="17"/>
      <c r="R1156" s="17"/>
      <c r="S1156" s="17"/>
      <c r="T1156" s="17"/>
      <c r="U1156" s="17"/>
      <c r="V1156" s="17"/>
    </row>
    <row r="1157" spans="3:22" x14ac:dyDescent="0.25">
      <c r="C1157" s="17"/>
      <c r="D1157" s="17"/>
      <c r="E1157" s="17"/>
      <c r="F1157" s="17"/>
      <c r="G1157" s="17"/>
      <c r="H1157" s="17"/>
      <c r="J1157" s="17"/>
      <c r="K1157" s="17"/>
      <c r="M1157" s="17"/>
      <c r="N1157" s="17"/>
      <c r="P1157" s="17"/>
      <c r="Q1157" s="17"/>
      <c r="R1157" s="17"/>
      <c r="S1157" s="17"/>
      <c r="T1157" s="17"/>
      <c r="U1157" s="17"/>
      <c r="V1157" s="17"/>
    </row>
    <row r="1158" spans="3:22" x14ac:dyDescent="0.25">
      <c r="C1158" s="17"/>
      <c r="D1158" s="17"/>
      <c r="E1158" s="17"/>
      <c r="F1158" s="17"/>
      <c r="G1158" s="17"/>
      <c r="H1158" s="17"/>
      <c r="J1158" s="17"/>
      <c r="K1158" s="17"/>
      <c r="M1158" s="17"/>
      <c r="N1158" s="17"/>
      <c r="P1158" s="17"/>
      <c r="Q1158" s="17"/>
      <c r="R1158" s="17"/>
      <c r="S1158" s="17"/>
      <c r="T1158" s="17"/>
      <c r="U1158" s="17"/>
      <c r="V1158" s="17"/>
    </row>
    <row r="1159" spans="3:22" x14ac:dyDescent="0.25">
      <c r="C1159" s="17"/>
      <c r="D1159" s="17"/>
      <c r="E1159" s="17"/>
      <c r="F1159" s="17"/>
      <c r="G1159" s="17"/>
      <c r="H1159" s="17"/>
      <c r="J1159" s="17"/>
      <c r="K1159" s="17"/>
      <c r="M1159" s="17"/>
      <c r="N1159" s="17"/>
      <c r="P1159" s="17"/>
      <c r="Q1159" s="17"/>
      <c r="R1159" s="17"/>
      <c r="S1159" s="17"/>
      <c r="T1159" s="17"/>
      <c r="U1159" s="17"/>
      <c r="V1159" s="17"/>
    </row>
    <row r="1160" spans="3:22" x14ac:dyDescent="0.25">
      <c r="C1160" s="17"/>
      <c r="D1160" s="17"/>
      <c r="E1160" s="17"/>
      <c r="F1160" s="17"/>
      <c r="G1160" s="17"/>
      <c r="H1160" s="17"/>
      <c r="J1160" s="17"/>
      <c r="K1160" s="17"/>
      <c r="M1160" s="17"/>
      <c r="N1160" s="17"/>
      <c r="P1160" s="17"/>
      <c r="Q1160" s="17"/>
      <c r="R1160" s="17"/>
      <c r="S1160" s="17"/>
      <c r="T1160" s="17"/>
      <c r="U1160" s="17"/>
      <c r="V1160" s="17"/>
    </row>
    <row r="1161" spans="3:22" x14ac:dyDescent="0.25">
      <c r="C1161" s="17"/>
      <c r="D1161" s="17"/>
      <c r="E1161" s="17"/>
      <c r="F1161" s="17"/>
      <c r="G1161" s="17"/>
      <c r="H1161" s="17"/>
      <c r="J1161" s="17"/>
      <c r="K1161" s="17"/>
      <c r="M1161" s="17"/>
      <c r="N1161" s="17"/>
      <c r="P1161" s="17"/>
      <c r="Q1161" s="17"/>
      <c r="R1161" s="17"/>
      <c r="S1161" s="17"/>
      <c r="T1161" s="17"/>
      <c r="U1161" s="17"/>
      <c r="V1161" s="17"/>
    </row>
    <row r="1162" spans="3:22" x14ac:dyDescent="0.25">
      <c r="C1162" s="17"/>
      <c r="D1162" s="17"/>
      <c r="E1162" s="17"/>
      <c r="F1162" s="17"/>
      <c r="G1162" s="17"/>
      <c r="H1162" s="17"/>
      <c r="J1162" s="17"/>
      <c r="K1162" s="17"/>
      <c r="M1162" s="17"/>
      <c r="N1162" s="17"/>
      <c r="P1162" s="17"/>
      <c r="Q1162" s="17"/>
      <c r="R1162" s="17"/>
      <c r="S1162" s="17"/>
      <c r="T1162" s="17"/>
      <c r="U1162" s="17"/>
      <c r="V1162" s="17"/>
    </row>
    <row r="1163" spans="3:22" x14ac:dyDescent="0.25">
      <c r="C1163" s="17"/>
      <c r="D1163" s="17"/>
      <c r="E1163" s="17"/>
      <c r="F1163" s="17"/>
      <c r="G1163" s="17"/>
      <c r="H1163" s="17"/>
      <c r="J1163" s="17"/>
      <c r="K1163" s="17"/>
      <c r="M1163" s="17"/>
      <c r="N1163" s="17"/>
      <c r="P1163" s="17"/>
      <c r="Q1163" s="17"/>
      <c r="R1163" s="17"/>
      <c r="S1163" s="17"/>
      <c r="T1163" s="17"/>
      <c r="U1163" s="17"/>
      <c r="V1163" s="17"/>
    </row>
    <row r="1164" spans="3:22" x14ac:dyDescent="0.25">
      <c r="C1164" s="17"/>
      <c r="D1164" s="17"/>
      <c r="E1164" s="17"/>
      <c r="F1164" s="17"/>
      <c r="G1164" s="17"/>
      <c r="H1164" s="17"/>
      <c r="J1164" s="17"/>
      <c r="K1164" s="17"/>
      <c r="M1164" s="17"/>
      <c r="N1164" s="17"/>
      <c r="P1164" s="17"/>
      <c r="Q1164" s="17"/>
      <c r="R1164" s="17"/>
      <c r="S1164" s="17"/>
      <c r="T1164" s="17"/>
      <c r="U1164" s="17"/>
      <c r="V1164" s="17"/>
    </row>
    <row r="1165" spans="3:22" x14ac:dyDescent="0.25">
      <c r="C1165" s="17"/>
      <c r="D1165" s="17"/>
      <c r="E1165" s="17"/>
      <c r="F1165" s="17"/>
      <c r="G1165" s="17"/>
      <c r="H1165" s="17"/>
      <c r="J1165" s="17"/>
      <c r="K1165" s="17"/>
      <c r="M1165" s="17"/>
      <c r="N1165" s="17"/>
      <c r="P1165" s="17"/>
      <c r="Q1165" s="17"/>
      <c r="R1165" s="17"/>
      <c r="S1165" s="17"/>
      <c r="T1165" s="17"/>
      <c r="U1165" s="17"/>
      <c r="V1165" s="17"/>
    </row>
    <row r="1166" spans="3:22" x14ac:dyDescent="0.25">
      <c r="C1166" s="17"/>
      <c r="D1166" s="17"/>
      <c r="E1166" s="17"/>
      <c r="F1166" s="17"/>
      <c r="G1166" s="17"/>
      <c r="H1166" s="17"/>
      <c r="J1166" s="17"/>
      <c r="K1166" s="17"/>
      <c r="M1166" s="17"/>
      <c r="N1166" s="17"/>
      <c r="P1166" s="17"/>
      <c r="Q1166" s="17"/>
      <c r="R1166" s="17"/>
      <c r="S1166" s="17"/>
      <c r="T1166" s="17"/>
      <c r="U1166" s="17"/>
      <c r="V1166" s="17"/>
    </row>
    <row r="1167" spans="3:22" x14ac:dyDescent="0.25">
      <c r="C1167" s="17"/>
      <c r="D1167" s="17"/>
      <c r="E1167" s="17"/>
      <c r="F1167" s="17"/>
      <c r="G1167" s="17"/>
      <c r="H1167" s="17"/>
      <c r="J1167" s="17"/>
      <c r="K1167" s="17"/>
      <c r="M1167" s="17"/>
      <c r="N1167" s="17"/>
      <c r="P1167" s="17"/>
      <c r="Q1167" s="17"/>
      <c r="R1167" s="17"/>
      <c r="S1167" s="17"/>
      <c r="T1167" s="17"/>
      <c r="U1167" s="17"/>
      <c r="V1167" s="17"/>
    </row>
    <row r="1168" spans="3:22" x14ac:dyDescent="0.25">
      <c r="C1168" s="17"/>
      <c r="D1168" s="17"/>
      <c r="E1168" s="17"/>
      <c r="F1168" s="17"/>
      <c r="G1168" s="17"/>
      <c r="H1168" s="17"/>
      <c r="J1168" s="17"/>
      <c r="K1168" s="17"/>
      <c r="M1168" s="17"/>
      <c r="N1168" s="17"/>
      <c r="P1168" s="17"/>
      <c r="Q1168" s="17"/>
      <c r="R1168" s="17"/>
      <c r="S1168" s="17"/>
      <c r="T1168" s="17"/>
      <c r="U1168" s="17"/>
      <c r="V1168" s="17"/>
    </row>
    <row r="1169" spans="3:22" x14ac:dyDescent="0.25">
      <c r="C1169" s="17"/>
      <c r="D1169" s="17"/>
      <c r="E1169" s="17"/>
      <c r="F1169" s="17"/>
      <c r="G1169" s="17"/>
      <c r="H1169" s="17"/>
      <c r="J1169" s="17"/>
      <c r="K1169" s="17"/>
      <c r="M1169" s="17"/>
      <c r="N1169" s="17"/>
      <c r="P1169" s="17"/>
      <c r="Q1169" s="17"/>
      <c r="R1169" s="17"/>
      <c r="S1169" s="17"/>
      <c r="T1169" s="17"/>
      <c r="U1169" s="17"/>
      <c r="V1169" s="17"/>
    </row>
    <row r="1170" spans="3:22" x14ac:dyDescent="0.25">
      <c r="C1170" s="17"/>
      <c r="D1170" s="17"/>
      <c r="E1170" s="17"/>
      <c r="F1170" s="17"/>
      <c r="G1170" s="17"/>
      <c r="H1170" s="17"/>
      <c r="J1170" s="17"/>
      <c r="K1170" s="17"/>
      <c r="M1170" s="17"/>
      <c r="N1170" s="17"/>
      <c r="P1170" s="17"/>
      <c r="Q1170" s="17"/>
      <c r="R1170" s="17"/>
      <c r="S1170" s="17"/>
      <c r="T1170" s="17"/>
      <c r="U1170" s="17"/>
      <c r="V1170" s="17"/>
    </row>
    <row r="1171" spans="3:22" x14ac:dyDescent="0.25">
      <c r="C1171" s="17"/>
      <c r="D1171" s="17"/>
      <c r="E1171" s="17"/>
      <c r="F1171" s="17"/>
      <c r="G1171" s="17"/>
      <c r="H1171" s="17"/>
      <c r="J1171" s="17"/>
      <c r="K1171" s="17"/>
      <c r="M1171" s="17"/>
      <c r="N1171" s="17"/>
      <c r="P1171" s="17"/>
      <c r="Q1171" s="17"/>
      <c r="R1171" s="17"/>
      <c r="S1171" s="17"/>
      <c r="T1171" s="17"/>
      <c r="U1171" s="17"/>
      <c r="V1171" s="17"/>
    </row>
    <row r="1172" spans="3:22" x14ac:dyDescent="0.25">
      <c r="C1172" s="17"/>
      <c r="D1172" s="17"/>
      <c r="E1172" s="17"/>
      <c r="F1172" s="17"/>
      <c r="G1172" s="17"/>
      <c r="H1172" s="17"/>
      <c r="J1172" s="17"/>
      <c r="K1172" s="17"/>
      <c r="M1172" s="17"/>
      <c r="N1172" s="17"/>
      <c r="P1172" s="17"/>
      <c r="Q1172" s="17"/>
      <c r="R1172" s="17"/>
      <c r="S1172" s="17"/>
      <c r="T1172" s="17"/>
      <c r="U1172" s="17"/>
      <c r="V1172" s="17"/>
    </row>
    <row r="1173" spans="3:22" x14ac:dyDescent="0.25">
      <c r="C1173" s="17"/>
      <c r="D1173" s="17"/>
      <c r="E1173" s="17"/>
      <c r="F1173" s="17"/>
      <c r="G1173" s="17"/>
      <c r="H1173" s="17"/>
      <c r="J1173" s="17"/>
      <c r="K1173" s="17"/>
      <c r="M1173" s="17"/>
      <c r="N1173" s="17"/>
      <c r="P1173" s="17"/>
      <c r="Q1173" s="17"/>
      <c r="R1173" s="17"/>
      <c r="S1173" s="17"/>
      <c r="T1173" s="17"/>
      <c r="U1173" s="17"/>
      <c r="V1173" s="17"/>
    </row>
    <row r="1174" spans="3:22" x14ac:dyDescent="0.25">
      <c r="C1174" s="17"/>
      <c r="D1174" s="17"/>
      <c r="E1174" s="17"/>
      <c r="F1174" s="17"/>
      <c r="G1174" s="17"/>
      <c r="H1174" s="17"/>
      <c r="J1174" s="17"/>
      <c r="K1174" s="17"/>
      <c r="M1174" s="17"/>
      <c r="N1174" s="17"/>
      <c r="P1174" s="17"/>
      <c r="Q1174" s="17"/>
      <c r="R1174" s="17"/>
      <c r="S1174" s="17"/>
      <c r="T1174" s="17"/>
      <c r="U1174" s="17"/>
      <c r="V1174" s="17"/>
    </row>
    <row r="1175" spans="3:22" x14ac:dyDescent="0.25">
      <c r="C1175" s="17"/>
      <c r="D1175" s="17"/>
      <c r="E1175" s="17"/>
      <c r="F1175" s="17"/>
      <c r="G1175" s="17"/>
      <c r="H1175" s="17"/>
      <c r="J1175" s="17"/>
      <c r="K1175" s="17"/>
      <c r="M1175" s="17"/>
      <c r="N1175" s="17"/>
      <c r="P1175" s="17"/>
      <c r="Q1175" s="17"/>
      <c r="R1175" s="17"/>
      <c r="S1175" s="17"/>
      <c r="T1175" s="17"/>
      <c r="U1175" s="17"/>
      <c r="V1175" s="17"/>
    </row>
    <row r="1176" spans="3:22" x14ac:dyDescent="0.25">
      <c r="C1176" s="17"/>
      <c r="D1176" s="17"/>
      <c r="E1176" s="17"/>
      <c r="F1176" s="17"/>
      <c r="G1176" s="17"/>
      <c r="H1176" s="17"/>
      <c r="J1176" s="17"/>
      <c r="K1176" s="17"/>
      <c r="M1176" s="17"/>
      <c r="N1176" s="17"/>
      <c r="P1176" s="17"/>
      <c r="Q1176" s="17"/>
      <c r="R1176" s="17"/>
      <c r="S1176" s="17"/>
      <c r="T1176" s="17"/>
      <c r="U1176" s="17"/>
      <c r="V1176" s="17"/>
    </row>
    <row r="1177" spans="3:22" x14ac:dyDescent="0.25">
      <c r="C1177" s="17"/>
      <c r="D1177" s="17"/>
      <c r="E1177" s="17"/>
      <c r="F1177" s="17"/>
      <c r="G1177" s="17"/>
      <c r="H1177" s="17"/>
      <c r="J1177" s="17"/>
      <c r="K1177" s="17"/>
      <c r="M1177" s="17"/>
      <c r="N1177" s="17"/>
      <c r="P1177" s="17"/>
      <c r="Q1177" s="17"/>
      <c r="R1177" s="17"/>
      <c r="S1177" s="17"/>
      <c r="T1177" s="17"/>
      <c r="U1177" s="17"/>
      <c r="V1177" s="17"/>
    </row>
    <row r="1178" spans="3:22" x14ac:dyDescent="0.25">
      <c r="C1178" s="17"/>
      <c r="D1178" s="17"/>
      <c r="E1178" s="17"/>
      <c r="F1178" s="17"/>
      <c r="G1178" s="17"/>
      <c r="H1178" s="17"/>
      <c r="J1178" s="17"/>
      <c r="K1178" s="17"/>
      <c r="M1178" s="17"/>
      <c r="N1178" s="17"/>
      <c r="P1178" s="17"/>
      <c r="Q1178" s="17"/>
      <c r="R1178" s="17"/>
      <c r="S1178" s="17"/>
      <c r="T1178" s="17"/>
      <c r="U1178" s="17"/>
      <c r="V1178" s="17"/>
    </row>
    <row r="1179" spans="3:22" x14ac:dyDescent="0.25">
      <c r="C1179" s="17"/>
      <c r="D1179" s="17"/>
      <c r="E1179" s="17"/>
      <c r="F1179" s="17"/>
      <c r="G1179" s="17"/>
      <c r="H1179" s="17"/>
      <c r="J1179" s="17"/>
      <c r="K1179" s="17"/>
      <c r="M1179" s="17"/>
      <c r="N1179" s="17"/>
      <c r="P1179" s="17"/>
      <c r="Q1179" s="17"/>
      <c r="R1179" s="17"/>
      <c r="S1179" s="17"/>
      <c r="T1179" s="17"/>
      <c r="U1179" s="17"/>
      <c r="V1179" s="17"/>
    </row>
    <row r="1180" spans="3:22" x14ac:dyDescent="0.25">
      <c r="C1180" s="17"/>
      <c r="D1180" s="17"/>
      <c r="E1180" s="17"/>
      <c r="F1180" s="17"/>
      <c r="G1180" s="17"/>
      <c r="H1180" s="17"/>
      <c r="J1180" s="17"/>
      <c r="K1180" s="17"/>
      <c r="M1180" s="17"/>
      <c r="N1180" s="17"/>
      <c r="P1180" s="17"/>
      <c r="Q1180" s="17"/>
      <c r="R1180" s="17"/>
      <c r="S1180" s="17"/>
      <c r="T1180" s="17"/>
      <c r="U1180" s="17"/>
      <c r="V1180" s="17"/>
    </row>
    <row r="1181" spans="3:22" x14ac:dyDescent="0.25">
      <c r="C1181" s="17"/>
      <c r="D1181" s="17"/>
      <c r="E1181" s="17"/>
      <c r="F1181" s="17"/>
      <c r="G1181" s="17"/>
      <c r="H1181" s="17"/>
      <c r="J1181" s="17"/>
      <c r="K1181" s="17"/>
      <c r="M1181" s="17"/>
      <c r="N1181" s="17"/>
      <c r="P1181" s="17"/>
      <c r="Q1181" s="17"/>
      <c r="R1181" s="17"/>
      <c r="S1181" s="17"/>
      <c r="T1181" s="17"/>
      <c r="U1181" s="17"/>
      <c r="V1181" s="17"/>
    </row>
    <row r="1182" spans="3:22" x14ac:dyDescent="0.25">
      <c r="C1182" s="17"/>
      <c r="D1182" s="17"/>
      <c r="E1182" s="17"/>
      <c r="F1182" s="17"/>
      <c r="G1182" s="17"/>
      <c r="H1182" s="17"/>
      <c r="J1182" s="17"/>
      <c r="K1182" s="17"/>
      <c r="M1182" s="17"/>
      <c r="N1182" s="17"/>
      <c r="P1182" s="17"/>
      <c r="Q1182" s="17"/>
      <c r="R1182" s="17"/>
      <c r="S1182" s="17"/>
      <c r="T1182" s="17"/>
      <c r="U1182" s="17"/>
      <c r="V1182" s="17"/>
    </row>
    <row r="1183" spans="3:22" x14ac:dyDescent="0.25">
      <c r="C1183" s="17"/>
      <c r="D1183" s="17"/>
      <c r="E1183" s="17"/>
      <c r="F1183" s="17"/>
      <c r="G1183" s="17"/>
      <c r="H1183" s="17"/>
      <c r="J1183" s="17"/>
      <c r="K1183" s="17"/>
      <c r="M1183" s="17"/>
      <c r="N1183" s="17"/>
      <c r="P1183" s="17"/>
      <c r="Q1183" s="17"/>
      <c r="R1183" s="17"/>
      <c r="S1183" s="17"/>
      <c r="T1183" s="17"/>
      <c r="U1183" s="17"/>
      <c r="V1183" s="17"/>
    </row>
    <row r="1184" spans="3:22" x14ac:dyDescent="0.25">
      <c r="C1184" s="17"/>
      <c r="D1184" s="17"/>
      <c r="E1184" s="17"/>
      <c r="F1184" s="17"/>
      <c r="G1184" s="17"/>
      <c r="H1184" s="17"/>
      <c r="J1184" s="17"/>
      <c r="K1184" s="17"/>
      <c r="M1184" s="17"/>
      <c r="N1184" s="17"/>
      <c r="P1184" s="17"/>
      <c r="Q1184" s="17"/>
      <c r="R1184" s="17"/>
      <c r="S1184" s="17"/>
      <c r="T1184" s="17"/>
      <c r="U1184" s="17"/>
      <c r="V1184" s="17"/>
    </row>
    <row r="1185" spans="3:22" x14ac:dyDescent="0.25">
      <c r="C1185" s="17"/>
      <c r="D1185" s="17"/>
      <c r="E1185" s="17"/>
      <c r="F1185" s="17"/>
      <c r="G1185" s="17"/>
      <c r="H1185" s="17"/>
      <c r="J1185" s="17"/>
      <c r="K1185" s="17"/>
      <c r="M1185" s="17"/>
      <c r="N1185" s="17"/>
      <c r="P1185" s="17"/>
      <c r="Q1185" s="17"/>
      <c r="R1185" s="17"/>
      <c r="S1185" s="17"/>
      <c r="T1185" s="17"/>
      <c r="U1185" s="17"/>
      <c r="V1185" s="17"/>
    </row>
    <row r="1186" spans="3:22" x14ac:dyDescent="0.25">
      <c r="C1186" s="17"/>
      <c r="D1186" s="17"/>
      <c r="E1186" s="17"/>
      <c r="F1186" s="17"/>
      <c r="G1186" s="17"/>
      <c r="H1186" s="17"/>
      <c r="J1186" s="17"/>
      <c r="K1186" s="17"/>
      <c r="M1186" s="17"/>
      <c r="N1186" s="17"/>
      <c r="P1186" s="17"/>
      <c r="Q1186" s="17"/>
      <c r="R1186" s="17"/>
      <c r="S1186" s="17"/>
      <c r="T1186" s="17"/>
      <c r="U1186" s="17"/>
      <c r="V1186" s="17"/>
    </row>
    <row r="1187" spans="3:22" x14ac:dyDescent="0.25">
      <c r="C1187" s="17"/>
      <c r="D1187" s="17"/>
      <c r="E1187" s="17"/>
      <c r="F1187" s="17"/>
      <c r="G1187" s="17"/>
      <c r="H1187" s="17"/>
      <c r="J1187" s="17"/>
      <c r="K1187" s="17"/>
      <c r="M1187" s="17"/>
      <c r="N1187" s="17"/>
      <c r="P1187" s="17"/>
      <c r="Q1187" s="17"/>
      <c r="R1187" s="17"/>
      <c r="S1187" s="17"/>
      <c r="T1187" s="17"/>
      <c r="U1187" s="17"/>
      <c r="V1187" s="17"/>
    </row>
    <row r="1188" spans="3:22" x14ac:dyDescent="0.25">
      <c r="C1188" s="17"/>
      <c r="D1188" s="17"/>
      <c r="E1188" s="17"/>
      <c r="F1188" s="17"/>
      <c r="G1188" s="17"/>
      <c r="H1188" s="17"/>
      <c r="J1188" s="17"/>
      <c r="K1188" s="17"/>
      <c r="M1188" s="17"/>
      <c r="N1188" s="17"/>
      <c r="P1188" s="17"/>
      <c r="Q1188" s="17"/>
      <c r="R1188" s="17"/>
      <c r="S1188" s="17"/>
      <c r="T1188" s="17"/>
      <c r="U1188" s="17"/>
      <c r="V1188" s="17"/>
    </row>
    <row r="1189" spans="3:22" x14ac:dyDescent="0.25">
      <c r="C1189" s="17"/>
      <c r="D1189" s="17"/>
      <c r="E1189" s="17"/>
      <c r="F1189" s="17"/>
      <c r="G1189" s="17"/>
      <c r="H1189" s="17"/>
      <c r="J1189" s="17"/>
      <c r="K1189" s="17"/>
      <c r="M1189" s="17"/>
      <c r="N1189" s="17"/>
      <c r="P1189" s="17"/>
      <c r="Q1189" s="17"/>
      <c r="R1189" s="17"/>
      <c r="S1189" s="17"/>
      <c r="T1189" s="17"/>
      <c r="U1189" s="17"/>
      <c r="V1189" s="17"/>
    </row>
    <row r="1190" spans="3:22" x14ac:dyDescent="0.25">
      <c r="C1190" s="17"/>
      <c r="D1190" s="17"/>
      <c r="E1190" s="17"/>
      <c r="F1190" s="17"/>
      <c r="G1190" s="17"/>
      <c r="H1190" s="17"/>
      <c r="J1190" s="17"/>
      <c r="K1190" s="17"/>
      <c r="M1190" s="17"/>
      <c r="N1190" s="17"/>
      <c r="P1190" s="17"/>
      <c r="Q1190" s="17"/>
      <c r="R1190" s="17"/>
      <c r="S1190" s="17"/>
      <c r="T1190" s="17"/>
      <c r="U1190" s="17"/>
      <c r="V1190" s="17"/>
    </row>
    <row r="1191" spans="3:22" x14ac:dyDescent="0.25">
      <c r="C1191" s="17"/>
      <c r="D1191" s="17"/>
      <c r="E1191" s="17"/>
      <c r="F1191" s="17"/>
      <c r="G1191" s="17"/>
      <c r="H1191" s="17"/>
      <c r="J1191" s="17"/>
      <c r="K1191" s="17"/>
      <c r="M1191" s="17"/>
      <c r="N1191" s="17"/>
      <c r="P1191" s="17"/>
      <c r="Q1191" s="17"/>
      <c r="R1191" s="17"/>
      <c r="S1191" s="17"/>
      <c r="T1191" s="17"/>
      <c r="U1191" s="17"/>
      <c r="V1191" s="17"/>
    </row>
    <row r="1192" spans="3:22" x14ac:dyDescent="0.25">
      <c r="C1192" s="17"/>
      <c r="D1192" s="17"/>
      <c r="E1192" s="17"/>
      <c r="F1192" s="17"/>
      <c r="G1192" s="17"/>
      <c r="H1192" s="17"/>
      <c r="J1192" s="17"/>
      <c r="K1192" s="17"/>
      <c r="M1192" s="17"/>
      <c r="N1192" s="17"/>
      <c r="P1192" s="17"/>
      <c r="Q1192" s="17"/>
      <c r="R1192" s="17"/>
      <c r="S1192" s="17"/>
      <c r="T1192" s="17"/>
      <c r="U1192" s="17"/>
      <c r="V1192" s="17"/>
    </row>
    <row r="1193" spans="3:22" x14ac:dyDescent="0.25">
      <c r="C1193" s="17"/>
      <c r="D1193" s="17"/>
      <c r="E1193" s="17"/>
      <c r="F1193" s="17"/>
      <c r="G1193" s="17"/>
      <c r="H1193" s="17"/>
      <c r="J1193" s="17"/>
      <c r="K1193" s="17"/>
      <c r="M1193" s="17"/>
      <c r="N1193" s="17"/>
      <c r="P1193" s="17"/>
      <c r="Q1193" s="17"/>
      <c r="R1193" s="17"/>
      <c r="S1193" s="17"/>
      <c r="T1193" s="17"/>
      <c r="U1193" s="17"/>
      <c r="V1193" s="17"/>
    </row>
    <row r="1194" spans="3:22" x14ac:dyDescent="0.25">
      <c r="C1194" s="17"/>
      <c r="D1194" s="17"/>
      <c r="E1194" s="17"/>
      <c r="F1194" s="17"/>
      <c r="G1194" s="17"/>
      <c r="H1194" s="17"/>
      <c r="J1194" s="17"/>
      <c r="K1194" s="17"/>
      <c r="M1194" s="17"/>
      <c r="N1194" s="17"/>
      <c r="P1194" s="17"/>
      <c r="Q1194" s="17"/>
      <c r="R1194" s="17"/>
      <c r="S1194" s="17"/>
      <c r="T1194" s="17"/>
      <c r="U1194" s="17"/>
      <c r="V1194" s="17"/>
    </row>
    <row r="1195" spans="3:22" x14ac:dyDescent="0.25">
      <c r="C1195" s="17"/>
      <c r="D1195" s="17"/>
      <c r="E1195" s="17"/>
      <c r="F1195" s="17"/>
      <c r="G1195" s="17"/>
      <c r="H1195" s="17"/>
      <c r="J1195" s="17"/>
      <c r="K1195" s="17"/>
      <c r="M1195" s="17"/>
      <c r="N1195" s="17"/>
      <c r="P1195" s="17"/>
      <c r="Q1195" s="17"/>
      <c r="R1195" s="17"/>
      <c r="S1195" s="17"/>
      <c r="T1195" s="17"/>
      <c r="U1195" s="17"/>
      <c r="V1195" s="17"/>
    </row>
    <row r="1196" spans="3:22" x14ac:dyDescent="0.25">
      <c r="C1196" s="17"/>
      <c r="D1196" s="17"/>
      <c r="E1196" s="17"/>
      <c r="F1196" s="17"/>
      <c r="G1196" s="17"/>
      <c r="H1196" s="17"/>
      <c r="J1196" s="17"/>
      <c r="K1196" s="17"/>
      <c r="M1196" s="17"/>
      <c r="N1196" s="17"/>
      <c r="P1196" s="17"/>
      <c r="Q1196" s="17"/>
      <c r="R1196" s="17"/>
      <c r="S1196" s="17"/>
      <c r="T1196" s="17"/>
      <c r="U1196" s="17"/>
      <c r="V1196" s="17"/>
    </row>
    <row r="1197" spans="3:22" x14ac:dyDescent="0.25">
      <c r="C1197" s="17"/>
      <c r="D1197" s="17"/>
      <c r="E1197" s="17"/>
      <c r="F1197" s="17"/>
      <c r="G1197" s="17"/>
      <c r="H1197" s="17"/>
      <c r="J1197" s="17"/>
      <c r="K1197" s="17"/>
      <c r="M1197" s="17"/>
      <c r="N1197" s="17"/>
      <c r="P1197" s="17"/>
      <c r="Q1197" s="17"/>
      <c r="R1197" s="17"/>
      <c r="S1197" s="17"/>
      <c r="T1197" s="17"/>
      <c r="U1197" s="17"/>
      <c r="V1197" s="17"/>
    </row>
    <row r="1198" spans="3:22" x14ac:dyDescent="0.25">
      <c r="C1198" s="17"/>
      <c r="D1198" s="17"/>
      <c r="E1198" s="17"/>
      <c r="F1198" s="17"/>
      <c r="G1198" s="17"/>
      <c r="H1198" s="17"/>
      <c r="J1198" s="17"/>
      <c r="K1198" s="17"/>
      <c r="M1198" s="17"/>
      <c r="N1198" s="17"/>
      <c r="P1198" s="17"/>
      <c r="Q1198" s="17"/>
      <c r="R1198" s="17"/>
      <c r="S1198" s="17"/>
      <c r="T1198" s="17"/>
      <c r="U1198" s="17"/>
      <c r="V1198" s="17"/>
    </row>
    <row r="1199" spans="3:22" x14ac:dyDescent="0.25">
      <c r="C1199" s="17"/>
      <c r="D1199" s="17"/>
      <c r="E1199" s="17"/>
      <c r="F1199" s="17"/>
      <c r="G1199" s="17"/>
      <c r="H1199" s="17"/>
      <c r="J1199" s="17"/>
      <c r="K1199" s="17"/>
      <c r="M1199" s="17"/>
      <c r="N1199" s="17"/>
      <c r="P1199" s="17"/>
      <c r="Q1199" s="17"/>
      <c r="R1199" s="17"/>
      <c r="S1199" s="17"/>
      <c r="T1199" s="17"/>
      <c r="U1199" s="17"/>
      <c r="V1199" s="17"/>
    </row>
    <row r="1200" spans="3:22" x14ac:dyDescent="0.25">
      <c r="C1200" s="17"/>
      <c r="D1200" s="17"/>
      <c r="E1200" s="17"/>
      <c r="F1200" s="17"/>
      <c r="G1200" s="17"/>
      <c r="H1200" s="17"/>
      <c r="J1200" s="17"/>
      <c r="K1200" s="17"/>
      <c r="M1200" s="17"/>
      <c r="N1200" s="17"/>
      <c r="P1200" s="17"/>
      <c r="Q1200" s="17"/>
      <c r="R1200" s="17"/>
      <c r="S1200" s="17"/>
      <c r="T1200" s="17"/>
      <c r="U1200" s="17"/>
      <c r="V1200" s="17"/>
    </row>
    <row r="1201" spans="3:22" x14ac:dyDescent="0.25">
      <c r="C1201" s="17"/>
      <c r="D1201" s="17"/>
      <c r="E1201" s="17"/>
      <c r="F1201" s="17"/>
      <c r="G1201" s="17"/>
      <c r="H1201" s="17"/>
      <c r="J1201" s="17"/>
      <c r="K1201" s="17"/>
      <c r="M1201" s="17"/>
      <c r="N1201" s="17"/>
      <c r="P1201" s="17"/>
      <c r="Q1201" s="17"/>
      <c r="R1201" s="17"/>
      <c r="S1201" s="17"/>
      <c r="T1201" s="17"/>
      <c r="U1201" s="17"/>
      <c r="V1201" s="17"/>
    </row>
    <row r="1202" spans="3:22" x14ac:dyDescent="0.25">
      <c r="C1202" s="17"/>
      <c r="D1202" s="17"/>
      <c r="E1202" s="17"/>
      <c r="F1202" s="17"/>
      <c r="G1202" s="17"/>
      <c r="H1202" s="17"/>
      <c r="J1202" s="17"/>
      <c r="K1202" s="17"/>
      <c r="M1202" s="17"/>
      <c r="N1202" s="17"/>
      <c r="P1202" s="17"/>
      <c r="Q1202" s="17"/>
      <c r="R1202" s="17"/>
      <c r="S1202" s="17"/>
      <c r="T1202" s="17"/>
      <c r="U1202" s="17"/>
      <c r="V1202" s="17"/>
    </row>
    <row r="1203" spans="3:22" x14ac:dyDescent="0.25">
      <c r="C1203" s="17"/>
      <c r="D1203" s="17"/>
      <c r="E1203" s="17"/>
      <c r="F1203" s="17"/>
      <c r="G1203" s="17"/>
      <c r="H1203" s="17"/>
      <c r="J1203" s="17"/>
      <c r="K1203" s="17"/>
      <c r="M1203" s="17"/>
      <c r="N1203" s="17"/>
      <c r="P1203" s="17"/>
      <c r="Q1203" s="17"/>
      <c r="R1203" s="17"/>
      <c r="S1203" s="17"/>
      <c r="T1203" s="17"/>
      <c r="U1203" s="17"/>
      <c r="V1203" s="17"/>
    </row>
    <row r="1204" spans="3:22" x14ac:dyDescent="0.25">
      <c r="C1204" s="17"/>
      <c r="D1204" s="17"/>
      <c r="E1204" s="17"/>
      <c r="F1204" s="17"/>
      <c r="G1204" s="17"/>
      <c r="H1204" s="17"/>
      <c r="J1204" s="17"/>
      <c r="K1204" s="17"/>
      <c r="M1204" s="17"/>
      <c r="N1204" s="17"/>
      <c r="P1204" s="17"/>
      <c r="Q1204" s="17"/>
      <c r="R1204" s="17"/>
      <c r="S1204" s="17"/>
      <c r="T1204" s="17"/>
      <c r="U1204" s="17"/>
      <c r="V1204" s="17"/>
    </row>
    <row r="1205" spans="3:22" x14ac:dyDescent="0.25">
      <c r="C1205" s="17"/>
      <c r="D1205" s="17"/>
      <c r="E1205" s="17"/>
      <c r="F1205" s="17"/>
      <c r="G1205" s="17"/>
      <c r="H1205" s="17"/>
      <c r="J1205" s="17"/>
      <c r="K1205" s="17"/>
      <c r="M1205" s="17"/>
      <c r="N1205" s="17"/>
      <c r="P1205" s="17"/>
      <c r="Q1205" s="17"/>
      <c r="R1205" s="17"/>
      <c r="S1205" s="17"/>
      <c r="T1205" s="17"/>
      <c r="U1205" s="17"/>
      <c r="V1205" s="17"/>
    </row>
    <row r="1206" spans="3:22" x14ac:dyDescent="0.25">
      <c r="C1206" s="17"/>
      <c r="D1206" s="17"/>
      <c r="E1206" s="17"/>
      <c r="F1206" s="17"/>
      <c r="G1206" s="17"/>
      <c r="H1206" s="17"/>
      <c r="J1206" s="17"/>
      <c r="K1206" s="17"/>
      <c r="M1206" s="17"/>
      <c r="N1206" s="17"/>
      <c r="P1206" s="17"/>
      <c r="Q1206" s="17"/>
      <c r="R1206" s="17"/>
      <c r="S1206" s="17"/>
      <c r="T1206" s="17"/>
      <c r="U1206" s="17"/>
      <c r="V1206" s="17"/>
    </row>
    <row r="1207" spans="3:22" x14ac:dyDescent="0.25">
      <c r="C1207" s="17"/>
      <c r="D1207" s="17"/>
      <c r="E1207" s="17"/>
      <c r="F1207" s="17"/>
      <c r="G1207" s="17"/>
      <c r="H1207" s="17"/>
      <c r="J1207" s="17"/>
      <c r="K1207" s="17"/>
      <c r="M1207" s="17"/>
      <c r="N1207" s="17"/>
      <c r="P1207" s="17"/>
      <c r="Q1207" s="17"/>
      <c r="R1207" s="17"/>
      <c r="S1207" s="17"/>
      <c r="T1207" s="17"/>
      <c r="U1207" s="17"/>
      <c r="V1207" s="17"/>
    </row>
    <row r="1208" spans="3:22" x14ac:dyDescent="0.25">
      <c r="C1208" s="17"/>
      <c r="D1208" s="17"/>
      <c r="E1208" s="17"/>
      <c r="F1208" s="17"/>
      <c r="G1208" s="17"/>
      <c r="H1208" s="17"/>
      <c r="J1208" s="17"/>
      <c r="K1208" s="17"/>
      <c r="M1208" s="17"/>
      <c r="N1208" s="17"/>
      <c r="P1208" s="17"/>
      <c r="Q1208" s="17"/>
      <c r="R1208" s="17"/>
      <c r="S1208" s="17"/>
      <c r="T1208" s="17"/>
      <c r="U1208" s="17"/>
      <c r="V1208" s="17"/>
    </row>
    <row r="1209" spans="3:22" x14ac:dyDescent="0.25">
      <c r="C1209" s="17"/>
      <c r="D1209" s="17"/>
      <c r="E1209" s="17"/>
      <c r="F1209" s="17"/>
      <c r="G1209" s="17"/>
      <c r="H1209" s="17"/>
      <c r="J1209" s="17"/>
      <c r="K1209" s="17"/>
      <c r="M1209" s="17"/>
      <c r="N1209" s="17"/>
      <c r="P1209" s="17"/>
      <c r="Q1209" s="17"/>
      <c r="R1209" s="17"/>
      <c r="S1209" s="17"/>
      <c r="T1209" s="17"/>
      <c r="U1209" s="17"/>
      <c r="V1209" s="17"/>
    </row>
    <row r="1210" spans="3:22" x14ac:dyDescent="0.25">
      <c r="C1210" s="17"/>
      <c r="D1210" s="17"/>
      <c r="E1210" s="17"/>
      <c r="F1210" s="17"/>
      <c r="G1210" s="17"/>
      <c r="H1210" s="17"/>
      <c r="J1210" s="17"/>
      <c r="K1210" s="17"/>
      <c r="M1210" s="17"/>
      <c r="N1210" s="17"/>
      <c r="P1210" s="17"/>
      <c r="Q1210" s="17"/>
      <c r="R1210" s="17"/>
      <c r="S1210" s="17"/>
      <c r="T1210" s="17"/>
      <c r="U1210" s="17"/>
      <c r="V1210" s="17"/>
    </row>
    <row r="1211" spans="3:22" x14ac:dyDescent="0.25">
      <c r="C1211" s="17"/>
      <c r="D1211" s="17"/>
      <c r="E1211" s="17"/>
      <c r="F1211" s="17"/>
      <c r="G1211" s="17"/>
      <c r="H1211" s="17"/>
      <c r="J1211" s="17"/>
      <c r="K1211" s="17"/>
      <c r="M1211" s="17"/>
      <c r="N1211" s="17"/>
      <c r="P1211" s="17"/>
      <c r="Q1211" s="17"/>
      <c r="R1211" s="17"/>
      <c r="S1211" s="17"/>
      <c r="T1211" s="17"/>
      <c r="U1211" s="17"/>
      <c r="V1211" s="17"/>
    </row>
    <row r="1212" spans="3:22" x14ac:dyDescent="0.25">
      <c r="C1212" s="17"/>
      <c r="D1212" s="17"/>
      <c r="E1212" s="17"/>
      <c r="F1212" s="17"/>
      <c r="G1212" s="17"/>
      <c r="H1212" s="17"/>
      <c r="J1212" s="17"/>
      <c r="K1212" s="17"/>
      <c r="M1212" s="17"/>
      <c r="N1212" s="17"/>
      <c r="P1212" s="17"/>
      <c r="Q1212" s="17"/>
      <c r="R1212" s="17"/>
      <c r="S1212" s="17"/>
      <c r="T1212" s="17"/>
      <c r="U1212" s="17"/>
      <c r="V1212" s="17"/>
    </row>
    <row r="1213" spans="3:22" x14ac:dyDescent="0.25">
      <c r="C1213" s="17"/>
      <c r="D1213" s="17"/>
      <c r="E1213" s="17"/>
      <c r="F1213" s="17"/>
      <c r="G1213" s="17"/>
      <c r="H1213" s="17"/>
      <c r="J1213" s="17"/>
      <c r="K1213" s="17"/>
      <c r="M1213" s="17"/>
      <c r="N1213" s="17"/>
      <c r="P1213" s="17"/>
      <c r="Q1213" s="17"/>
      <c r="R1213" s="17"/>
      <c r="S1213" s="17"/>
      <c r="T1213" s="17"/>
      <c r="U1213" s="17"/>
      <c r="V1213" s="17"/>
    </row>
    <row r="1214" spans="3:22" x14ac:dyDescent="0.25">
      <c r="C1214" s="17"/>
      <c r="D1214" s="17"/>
      <c r="E1214" s="17"/>
      <c r="F1214" s="17"/>
      <c r="G1214" s="17"/>
      <c r="H1214" s="17"/>
      <c r="J1214" s="17"/>
      <c r="K1214" s="17"/>
      <c r="M1214" s="17"/>
      <c r="N1214" s="17"/>
      <c r="P1214" s="17"/>
      <c r="Q1214" s="17"/>
      <c r="R1214" s="17"/>
      <c r="S1214" s="17"/>
      <c r="T1214" s="17"/>
      <c r="U1214" s="17"/>
      <c r="V1214" s="17"/>
    </row>
    <row r="1215" spans="3:22" x14ac:dyDescent="0.25">
      <c r="C1215" s="17"/>
      <c r="D1215" s="17"/>
      <c r="E1215" s="17"/>
      <c r="F1215" s="17"/>
      <c r="G1215" s="17"/>
      <c r="H1215" s="17"/>
      <c r="J1215" s="17"/>
      <c r="K1215" s="17"/>
      <c r="M1215" s="17"/>
      <c r="N1215" s="17"/>
      <c r="P1215" s="17"/>
      <c r="Q1215" s="17"/>
      <c r="R1215" s="17"/>
      <c r="S1215" s="17"/>
      <c r="T1215" s="17"/>
      <c r="U1215" s="17"/>
      <c r="V1215" s="17"/>
    </row>
    <row r="1216" spans="3:22" x14ac:dyDescent="0.25">
      <c r="C1216" s="17"/>
      <c r="D1216" s="17"/>
      <c r="E1216" s="17"/>
      <c r="F1216" s="17"/>
      <c r="G1216" s="17"/>
      <c r="H1216" s="17"/>
      <c r="J1216" s="17"/>
      <c r="K1216" s="17"/>
      <c r="M1216" s="17"/>
      <c r="N1216" s="17"/>
      <c r="P1216" s="17"/>
      <c r="Q1216" s="17"/>
      <c r="R1216" s="17"/>
      <c r="S1216" s="17"/>
      <c r="T1216" s="17"/>
      <c r="U1216" s="17"/>
      <c r="V1216" s="17"/>
    </row>
    <row r="1217" spans="3:22" x14ac:dyDescent="0.25">
      <c r="C1217" s="17"/>
      <c r="D1217" s="17"/>
      <c r="E1217" s="17"/>
      <c r="F1217" s="17"/>
      <c r="G1217" s="17"/>
      <c r="H1217" s="17"/>
      <c r="J1217" s="17"/>
      <c r="K1217" s="17"/>
      <c r="M1217" s="17"/>
      <c r="N1217" s="17"/>
      <c r="P1217" s="17"/>
      <c r="Q1217" s="17"/>
      <c r="R1217" s="17"/>
      <c r="S1217" s="17"/>
      <c r="T1217" s="17"/>
      <c r="U1217" s="17"/>
      <c r="V1217" s="17"/>
    </row>
    <row r="1218" spans="3:22" x14ac:dyDescent="0.25">
      <c r="C1218" s="17"/>
      <c r="D1218" s="17"/>
      <c r="E1218" s="17"/>
      <c r="F1218" s="17"/>
      <c r="G1218" s="17"/>
      <c r="H1218" s="17"/>
      <c r="J1218" s="17"/>
      <c r="K1218" s="17"/>
      <c r="M1218" s="17"/>
      <c r="N1218" s="17"/>
      <c r="P1218" s="17"/>
      <c r="Q1218" s="17"/>
      <c r="R1218" s="17"/>
      <c r="S1218" s="17"/>
      <c r="T1218" s="17"/>
      <c r="U1218" s="17"/>
      <c r="V1218" s="17"/>
    </row>
    <row r="1219" spans="3:22" x14ac:dyDescent="0.25">
      <c r="C1219" s="17"/>
      <c r="D1219" s="17"/>
      <c r="E1219" s="17"/>
      <c r="F1219" s="17"/>
      <c r="G1219" s="17"/>
      <c r="H1219" s="17"/>
      <c r="J1219" s="17"/>
      <c r="K1219" s="17"/>
      <c r="M1219" s="17"/>
      <c r="N1219" s="17"/>
      <c r="P1219" s="17"/>
      <c r="Q1219" s="17"/>
      <c r="R1219" s="17"/>
      <c r="S1219" s="17"/>
      <c r="T1219" s="17"/>
      <c r="U1219" s="17"/>
      <c r="V1219" s="17"/>
    </row>
    <row r="1220" spans="3:22" x14ac:dyDescent="0.25">
      <c r="C1220" s="17"/>
      <c r="D1220" s="17"/>
      <c r="E1220" s="17"/>
      <c r="F1220" s="17"/>
      <c r="G1220" s="17"/>
      <c r="H1220" s="17"/>
      <c r="J1220" s="17"/>
      <c r="K1220" s="17"/>
      <c r="M1220" s="17"/>
      <c r="N1220" s="17"/>
      <c r="P1220" s="17"/>
      <c r="Q1220" s="17"/>
      <c r="R1220" s="17"/>
      <c r="S1220" s="17"/>
      <c r="T1220" s="17"/>
      <c r="U1220" s="17"/>
      <c r="V1220" s="17"/>
    </row>
    <row r="1221" spans="3:22" x14ac:dyDescent="0.25">
      <c r="C1221" s="17"/>
      <c r="D1221" s="17"/>
      <c r="E1221" s="17"/>
      <c r="F1221" s="17"/>
      <c r="G1221" s="17"/>
      <c r="H1221" s="17"/>
      <c r="J1221" s="17"/>
      <c r="K1221" s="17"/>
      <c r="M1221" s="17"/>
      <c r="N1221" s="17"/>
      <c r="P1221" s="17"/>
      <c r="Q1221" s="17"/>
      <c r="R1221" s="17"/>
      <c r="S1221" s="17"/>
      <c r="T1221" s="17"/>
      <c r="U1221" s="17"/>
      <c r="V1221" s="17"/>
    </row>
    <row r="1222" spans="3:22" x14ac:dyDescent="0.25">
      <c r="C1222" s="17"/>
      <c r="D1222" s="17"/>
      <c r="E1222" s="17"/>
      <c r="F1222" s="17"/>
      <c r="G1222" s="17"/>
      <c r="H1222" s="17"/>
      <c r="J1222" s="17"/>
      <c r="K1222" s="17"/>
      <c r="M1222" s="17"/>
      <c r="N1222" s="17"/>
      <c r="P1222" s="17"/>
      <c r="Q1222" s="17"/>
      <c r="R1222" s="17"/>
      <c r="S1222" s="17"/>
      <c r="T1222" s="17"/>
      <c r="U1222" s="17"/>
      <c r="V1222" s="17"/>
    </row>
    <row r="1223" spans="3:22" x14ac:dyDescent="0.25">
      <c r="C1223" s="17"/>
      <c r="D1223" s="17"/>
      <c r="E1223" s="17"/>
      <c r="F1223" s="17"/>
      <c r="G1223" s="17"/>
      <c r="H1223" s="17"/>
      <c r="J1223" s="17"/>
      <c r="K1223" s="17"/>
      <c r="M1223" s="17"/>
      <c r="N1223" s="17"/>
      <c r="P1223" s="17"/>
      <c r="Q1223" s="17"/>
      <c r="R1223" s="17"/>
      <c r="S1223" s="17"/>
      <c r="T1223" s="17"/>
      <c r="U1223" s="17"/>
      <c r="V1223" s="17"/>
    </row>
    <row r="1224" spans="3:22" x14ac:dyDescent="0.25">
      <c r="C1224" s="17"/>
      <c r="D1224" s="17"/>
      <c r="E1224" s="17"/>
      <c r="F1224" s="17"/>
      <c r="G1224" s="17"/>
      <c r="H1224" s="17"/>
      <c r="J1224" s="17"/>
      <c r="K1224" s="17"/>
      <c r="M1224" s="17"/>
      <c r="N1224" s="17"/>
      <c r="P1224" s="17"/>
      <c r="Q1224" s="17"/>
      <c r="R1224" s="17"/>
      <c r="S1224" s="17"/>
      <c r="T1224" s="17"/>
      <c r="U1224" s="17"/>
      <c r="V1224" s="17"/>
    </row>
    <row r="1225" spans="3:22" x14ac:dyDescent="0.25">
      <c r="C1225" s="17"/>
      <c r="D1225" s="17"/>
      <c r="E1225" s="17"/>
      <c r="F1225" s="17"/>
      <c r="G1225" s="17"/>
      <c r="H1225" s="17"/>
      <c r="J1225" s="17"/>
      <c r="K1225" s="17"/>
      <c r="M1225" s="17"/>
      <c r="N1225" s="17"/>
      <c r="P1225" s="17"/>
      <c r="Q1225" s="17"/>
      <c r="R1225" s="17"/>
      <c r="S1225" s="17"/>
      <c r="T1225" s="17"/>
      <c r="U1225" s="17"/>
      <c r="V1225" s="17"/>
    </row>
    <row r="1226" spans="3:22" x14ac:dyDescent="0.25">
      <c r="C1226" s="17"/>
      <c r="D1226" s="17"/>
      <c r="E1226" s="17"/>
      <c r="F1226" s="17"/>
      <c r="G1226" s="17"/>
      <c r="H1226" s="17"/>
      <c r="J1226" s="17"/>
      <c r="K1226" s="17"/>
      <c r="M1226" s="17"/>
      <c r="N1226" s="17"/>
      <c r="P1226" s="17"/>
      <c r="Q1226" s="17"/>
      <c r="R1226" s="17"/>
      <c r="S1226" s="17"/>
      <c r="T1226" s="17"/>
      <c r="U1226" s="17"/>
      <c r="V1226" s="17"/>
    </row>
    <row r="1227" spans="3:22" x14ac:dyDescent="0.25">
      <c r="C1227" s="17"/>
      <c r="D1227" s="17"/>
      <c r="E1227" s="17"/>
      <c r="F1227" s="17"/>
      <c r="G1227" s="17"/>
      <c r="H1227" s="17"/>
      <c r="J1227" s="17"/>
      <c r="K1227" s="17"/>
      <c r="M1227" s="17"/>
      <c r="N1227" s="17"/>
      <c r="P1227" s="17"/>
      <c r="Q1227" s="17"/>
      <c r="R1227" s="17"/>
      <c r="S1227" s="17"/>
      <c r="T1227" s="17"/>
      <c r="U1227" s="17"/>
      <c r="V1227" s="17"/>
    </row>
    <row r="1228" spans="3:22" x14ac:dyDescent="0.25">
      <c r="C1228" s="17"/>
      <c r="D1228" s="17"/>
      <c r="E1228" s="17"/>
      <c r="F1228" s="17"/>
      <c r="G1228" s="17"/>
      <c r="H1228" s="17"/>
      <c r="J1228" s="17"/>
      <c r="K1228" s="17"/>
      <c r="M1228" s="17"/>
      <c r="N1228" s="17"/>
      <c r="P1228" s="17"/>
      <c r="Q1228" s="17"/>
      <c r="R1228" s="17"/>
      <c r="S1228" s="17"/>
      <c r="T1228" s="17"/>
      <c r="U1228" s="17"/>
      <c r="V1228" s="17"/>
    </row>
    <row r="1229" spans="3:22" x14ac:dyDescent="0.25">
      <c r="C1229" s="17"/>
      <c r="D1229" s="17"/>
      <c r="E1229" s="17"/>
      <c r="F1229" s="17"/>
      <c r="G1229" s="17"/>
      <c r="H1229" s="17"/>
      <c r="J1229" s="17"/>
      <c r="K1229" s="17"/>
      <c r="M1229" s="17"/>
      <c r="N1229" s="17"/>
      <c r="P1229" s="17"/>
      <c r="Q1229" s="17"/>
      <c r="R1229" s="17"/>
      <c r="S1229" s="17"/>
      <c r="T1229" s="17"/>
      <c r="U1229" s="17"/>
      <c r="V1229" s="17"/>
    </row>
    <row r="1230" spans="3:22" x14ac:dyDescent="0.25">
      <c r="C1230" s="17"/>
      <c r="D1230" s="17"/>
      <c r="E1230" s="17"/>
      <c r="F1230" s="17"/>
      <c r="G1230" s="17"/>
      <c r="H1230" s="17"/>
      <c r="J1230" s="17"/>
      <c r="K1230" s="17"/>
      <c r="M1230" s="17"/>
      <c r="N1230" s="17"/>
      <c r="P1230" s="17"/>
      <c r="Q1230" s="17"/>
      <c r="R1230" s="17"/>
      <c r="S1230" s="17"/>
      <c r="T1230" s="17"/>
      <c r="U1230" s="17"/>
      <c r="V1230" s="17"/>
    </row>
    <row r="1231" spans="3:22" x14ac:dyDescent="0.25">
      <c r="C1231" s="17"/>
      <c r="D1231" s="17"/>
      <c r="E1231" s="17"/>
      <c r="F1231" s="17"/>
      <c r="G1231" s="17"/>
      <c r="H1231" s="17"/>
      <c r="J1231" s="17"/>
      <c r="K1231" s="17"/>
      <c r="M1231" s="17"/>
      <c r="N1231" s="17"/>
      <c r="P1231" s="17"/>
      <c r="Q1231" s="17"/>
      <c r="R1231" s="17"/>
      <c r="S1231" s="17"/>
      <c r="T1231" s="17"/>
      <c r="U1231" s="17"/>
      <c r="V1231" s="17"/>
    </row>
    <row r="1232" spans="3:22" x14ac:dyDescent="0.25">
      <c r="C1232" s="17"/>
      <c r="D1232" s="17"/>
      <c r="E1232" s="17"/>
      <c r="F1232" s="17"/>
      <c r="G1232" s="17"/>
      <c r="H1232" s="17"/>
      <c r="J1232" s="17"/>
      <c r="K1232" s="17"/>
      <c r="M1232" s="17"/>
      <c r="N1232" s="17"/>
      <c r="P1232" s="17"/>
      <c r="Q1232" s="17"/>
      <c r="R1232" s="17"/>
      <c r="S1232" s="17"/>
      <c r="T1232" s="17"/>
      <c r="U1232" s="17"/>
      <c r="V1232" s="17"/>
    </row>
    <row r="1233" spans="3:22" x14ac:dyDescent="0.25">
      <c r="C1233" s="17"/>
      <c r="D1233" s="17"/>
      <c r="E1233" s="17"/>
      <c r="F1233" s="17"/>
      <c r="G1233" s="17"/>
      <c r="H1233" s="17"/>
      <c r="J1233" s="17"/>
      <c r="K1233" s="17"/>
      <c r="M1233" s="17"/>
      <c r="N1233" s="17"/>
      <c r="P1233" s="17"/>
      <c r="Q1233" s="17"/>
      <c r="R1233" s="17"/>
      <c r="S1233" s="17"/>
      <c r="T1233" s="17"/>
      <c r="U1233" s="17"/>
      <c r="V1233" s="17"/>
    </row>
    <row r="1234" spans="3:22" x14ac:dyDescent="0.25">
      <c r="C1234" s="17"/>
      <c r="D1234" s="17"/>
      <c r="E1234" s="17"/>
      <c r="F1234" s="17"/>
      <c r="G1234" s="17"/>
      <c r="H1234" s="17"/>
      <c r="J1234" s="17"/>
      <c r="K1234" s="17"/>
      <c r="M1234" s="17"/>
      <c r="N1234" s="17"/>
      <c r="P1234" s="17"/>
      <c r="Q1234" s="17"/>
      <c r="R1234" s="17"/>
      <c r="S1234" s="17"/>
      <c r="T1234" s="17"/>
      <c r="U1234" s="17"/>
      <c r="V1234" s="17"/>
    </row>
    <row r="1235" spans="3:22" x14ac:dyDescent="0.25">
      <c r="C1235" s="17"/>
      <c r="D1235" s="17"/>
      <c r="E1235" s="17"/>
      <c r="F1235" s="17"/>
      <c r="G1235" s="17"/>
      <c r="H1235" s="17"/>
      <c r="J1235" s="17"/>
      <c r="K1235" s="17"/>
      <c r="M1235" s="17"/>
      <c r="N1235" s="17"/>
      <c r="P1235" s="17"/>
      <c r="Q1235" s="17"/>
      <c r="R1235" s="17"/>
      <c r="S1235" s="17"/>
      <c r="T1235" s="17"/>
      <c r="U1235" s="17"/>
      <c r="V1235" s="17"/>
    </row>
    <row r="1236" spans="3:22" x14ac:dyDescent="0.25">
      <c r="C1236" s="17"/>
      <c r="D1236" s="17"/>
      <c r="E1236" s="17"/>
      <c r="F1236" s="17"/>
      <c r="G1236" s="17"/>
      <c r="H1236" s="17"/>
      <c r="J1236" s="17"/>
      <c r="K1236" s="17"/>
      <c r="M1236" s="17"/>
      <c r="N1236" s="17"/>
      <c r="P1236" s="17"/>
      <c r="Q1236" s="17"/>
      <c r="R1236" s="17"/>
      <c r="S1236" s="17"/>
      <c r="T1236" s="17"/>
      <c r="U1236" s="17"/>
      <c r="V1236" s="17"/>
    </row>
    <row r="1237" spans="3:22" x14ac:dyDescent="0.25">
      <c r="C1237" s="17"/>
      <c r="D1237" s="17"/>
      <c r="E1237" s="17"/>
      <c r="F1237" s="17"/>
      <c r="G1237" s="17"/>
      <c r="H1237" s="17"/>
      <c r="J1237" s="17"/>
      <c r="K1237" s="17"/>
      <c r="M1237" s="17"/>
      <c r="N1237" s="17"/>
      <c r="P1237" s="17"/>
      <c r="Q1237" s="17"/>
      <c r="R1237" s="17"/>
      <c r="S1237" s="17"/>
      <c r="T1237" s="17"/>
      <c r="U1237" s="17"/>
      <c r="V1237" s="17"/>
    </row>
    <row r="1238" spans="3:22" x14ac:dyDescent="0.25">
      <c r="C1238" s="17"/>
      <c r="D1238" s="17"/>
      <c r="E1238" s="17"/>
      <c r="F1238" s="17"/>
      <c r="G1238" s="17"/>
      <c r="H1238" s="17"/>
      <c r="J1238" s="17"/>
      <c r="K1238" s="17"/>
      <c r="M1238" s="17"/>
      <c r="N1238" s="17"/>
      <c r="P1238" s="17"/>
      <c r="Q1238" s="17"/>
      <c r="R1238" s="17"/>
      <c r="S1238" s="17"/>
      <c r="T1238" s="17"/>
      <c r="U1238" s="17"/>
      <c r="V1238" s="17"/>
    </row>
    <row r="1239" spans="3:22" x14ac:dyDescent="0.25">
      <c r="C1239" s="17"/>
      <c r="D1239" s="17"/>
      <c r="E1239" s="17"/>
      <c r="F1239" s="17"/>
      <c r="G1239" s="17"/>
      <c r="H1239" s="17"/>
      <c r="J1239" s="17"/>
      <c r="K1239" s="17"/>
      <c r="M1239" s="17"/>
      <c r="N1239" s="17"/>
      <c r="P1239" s="17"/>
      <c r="Q1239" s="17"/>
      <c r="R1239" s="17"/>
      <c r="S1239" s="17"/>
      <c r="T1239" s="17"/>
      <c r="U1239" s="17"/>
      <c r="V1239" s="17"/>
    </row>
    <row r="1240" spans="3:22" x14ac:dyDescent="0.25">
      <c r="C1240" s="17"/>
      <c r="D1240" s="17"/>
      <c r="E1240" s="17"/>
      <c r="F1240" s="17"/>
      <c r="G1240" s="17"/>
      <c r="H1240" s="17"/>
      <c r="J1240" s="17"/>
      <c r="K1240" s="17"/>
      <c r="M1240" s="17"/>
      <c r="N1240" s="17"/>
      <c r="P1240" s="17"/>
      <c r="Q1240" s="17"/>
      <c r="R1240" s="17"/>
      <c r="S1240" s="17"/>
      <c r="T1240" s="17"/>
      <c r="U1240" s="17"/>
      <c r="V1240" s="17"/>
    </row>
    <row r="1241" spans="3:22" x14ac:dyDescent="0.25">
      <c r="C1241" s="17"/>
      <c r="D1241" s="17"/>
      <c r="E1241" s="17"/>
      <c r="F1241" s="17"/>
      <c r="G1241" s="17"/>
      <c r="H1241" s="17"/>
      <c r="J1241" s="17"/>
      <c r="K1241" s="17"/>
      <c r="M1241" s="17"/>
      <c r="N1241" s="17"/>
      <c r="P1241" s="17"/>
      <c r="Q1241" s="17"/>
      <c r="R1241" s="17"/>
      <c r="S1241" s="17"/>
      <c r="T1241" s="17"/>
      <c r="U1241" s="17"/>
      <c r="V1241" s="17"/>
    </row>
    <row r="1242" spans="3:22" x14ac:dyDescent="0.25">
      <c r="C1242" s="17"/>
      <c r="D1242" s="17"/>
      <c r="E1242" s="17"/>
      <c r="F1242" s="17"/>
      <c r="G1242" s="17"/>
      <c r="H1242" s="17"/>
      <c r="J1242" s="17"/>
      <c r="K1242" s="17"/>
      <c r="M1242" s="17"/>
      <c r="N1242" s="17"/>
      <c r="P1242" s="17"/>
      <c r="Q1242" s="17"/>
      <c r="R1242" s="17"/>
      <c r="S1242" s="17"/>
      <c r="T1242" s="17"/>
      <c r="U1242" s="17"/>
      <c r="V1242" s="17"/>
    </row>
    <row r="1243" spans="3:22" x14ac:dyDescent="0.25">
      <c r="C1243" s="17"/>
      <c r="D1243" s="17"/>
      <c r="E1243" s="17"/>
      <c r="F1243" s="17"/>
      <c r="G1243" s="17"/>
      <c r="H1243" s="17"/>
      <c r="J1243" s="17"/>
      <c r="K1243" s="17"/>
      <c r="M1243" s="17"/>
      <c r="N1243" s="17"/>
      <c r="P1243" s="17"/>
      <c r="Q1243" s="17"/>
      <c r="R1243" s="17"/>
      <c r="S1243" s="17"/>
      <c r="T1243" s="17"/>
      <c r="U1243" s="17"/>
      <c r="V1243" s="17"/>
    </row>
    <row r="1244" spans="3:22" x14ac:dyDescent="0.25">
      <c r="C1244" s="17"/>
      <c r="D1244" s="17"/>
      <c r="E1244" s="17"/>
      <c r="F1244" s="17"/>
      <c r="G1244" s="17"/>
      <c r="H1244" s="17"/>
      <c r="J1244" s="17"/>
      <c r="K1244" s="17"/>
      <c r="M1244" s="17"/>
      <c r="N1244" s="17"/>
      <c r="P1244" s="17"/>
      <c r="Q1244" s="17"/>
      <c r="R1244" s="17"/>
      <c r="S1244" s="17"/>
      <c r="T1244" s="17"/>
      <c r="U1244" s="17"/>
      <c r="V1244" s="17"/>
    </row>
    <row r="1245" spans="3:22" x14ac:dyDescent="0.25">
      <c r="C1245" s="17"/>
      <c r="D1245" s="17"/>
      <c r="E1245" s="17"/>
      <c r="F1245" s="17"/>
      <c r="G1245" s="17"/>
      <c r="H1245" s="17"/>
      <c r="J1245" s="17"/>
      <c r="K1245" s="17"/>
      <c r="M1245" s="17"/>
      <c r="N1245" s="17"/>
      <c r="P1245" s="17"/>
      <c r="Q1245" s="17"/>
      <c r="R1245" s="17"/>
      <c r="S1245" s="17"/>
      <c r="T1245" s="17"/>
      <c r="U1245" s="17"/>
      <c r="V1245" s="17"/>
    </row>
    <row r="1246" spans="3:22" x14ac:dyDescent="0.25">
      <c r="C1246" s="17"/>
      <c r="D1246" s="17"/>
      <c r="E1246" s="17"/>
      <c r="F1246" s="17"/>
      <c r="G1246" s="17"/>
      <c r="H1246" s="17"/>
      <c r="J1246" s="17"/>
      <c r="K1246" s="17"/>
      <c r="M1246" s="17"/>
      <c r="N1246" s="17"/>
      <c r="P1246" s="17"/>
      <c r="Q1246" s="17"/>
      <c r="R1246" s="17"/>
      <c r="S1246" s="17"/>
      <c r="T1246" s="17"/>
      <c r="U1246" s="17"/>
      <c r="V1246" s="17"/>
    </row>
    <row r="1247" spans="3:22" x14ac:dyDescent="0.25">
      <c r="C1247" s="17"/>
      <c r="D1247" s="17"/>
      <c r="E1247" s="17"/>
      <c r="F1247" s="17"/>
      <c r="G1247" s="17"/>
      <c r="H1247" s="17"/>
      <c r="J1247" s="17"/>
      <c r="K1247" s="17"/>
      <c r="M1247" s="17"/>
      <c r="N1247" s="17"/>
      <c r="P1247" s="17"/>
      <c r="Q1247" s="17"/>
      <c r="R1247" s="17"/>
      <c r="S1247" s="17"/>
      <c r="T1247" s="17"/>
      <c r="U1247" s="17"/>
      <c r="V1247" s="17"/>
    </row>
    <row r="1248" spans="3:22" x14ac:dyDescent="0.25">
      <c r="C1248" s="17"/>
      <c r="D1248" s="17"/>
      <c r="E1248" s="17"/>
      <c r="F1248" s="17"/>
      <c r="G1248" s="17"/>
      <c r="H1248" s="17"/>
      <c r="J1248" s="17"/>
      <c r="K1248" s="17"/>
      <c r="M1248" s="17"/>
      <c r="N1248" s="17"/>
      <c r="P1248" s="17"/>
      <c r="Q1248" s="17"/>
      <c r="R1248" s="17"/>
      <c r="S1248" s="17"/>
      <c r="T1248" s="17"/>
      <c r="U1248" s="17"/>
      <c r="V1248" s="17"/>
    </row>
    <row r="1249" spans="3:22" x14ac:dyDescent="0.25">
      <c r="C1249" s="17"/>
      <c r="D1249" s="17"/>
      <c r="E1249" s="17"/>
      <c r="F1249" s="17"/>
      <c r="G1249" s="17"/>
      <c r="H1249" s="17"/>
      <c r="J1249" s="17"/>
      <c r="K1249" s="17"/>
      <c r="M1249" s="17"/>
      <c r="N1249" s="17"/>
      <c r="P1249" s="17"/>
      <c r="Q1249" s="17"/>
      <c r="R1249" s="17"/>
      <c r="S1249" s="17"/>
      <c r="T1249" s="17"/>
      <c r="U1249" s="17"/>
      <c r="V1249" s="17"/>
    </row>
    <row r="1250" spans="3:22" x14ac:dyDescent="0.25">
      <c r="C1250" s="17"/>
      <c r="D1250" s="17"/>
      <c r="E1250" s="17"/>
      <c r="F1250" s="17"/>
      <c r="G1250" s="17"/>
      <c r="H1250" s="17"/>
      <c r="J1250" s="17"/>
      <c r="K1250" s="17"/>
      <c r="M1250" s="17"/>
      <c r="N1250" s="17"/>
      <c r="P1250" s="17"/>
      <c r="Q1250" s="17"/>
      <c r="R1250" s="17"/>
      <c r="S1250" s="17"/>
      <c r="T1250" s="17"/>
      <c r="U1250" s="17"/>
      <c r="V1250" s="17"/>
    </row>
    <row r="1251" spans="3:22" x14ac:dyDescent="0.25">
      <c r="C1251" s="17"/>
      <c r="D1251" s="17"/>
      <c r="E1251" s="17"/>
      <c r="F1251" s="17"/>
      <c r="G1251" s="17"/>
      <c r="H1251" s="17"/>
      <c r="J1251" s="17"/>
      <c r="K1251" s="17"/>
      <c r="M1251" s="17"/>
      <c r="N1251" s="17"/>
      <c r="P1251" s="17"/>
      <c r="Q1251" s="17"/>
      <c r="R1251" s="17"/>
      <c r="S1251" s="17"/>
      <c r="T1251" s="17"/>
      <c r="U1251" s="17"/>
      <c r="V1251" s="17"/>
    </row>
    <row r="1252" spans="3:22" x14ac:dyDescent="0.25">
      <c r="C1252" s="17"/>
      <c r="D1252" s="17"/>
      <c r="E1252" s="17"/>
      <c r="F1252" s="17"/>
      <c r="G1252" s="17"/>
      <c r="H1252" s="17"/>
      <c r="J1252" s="17"/>
      <c r="K1252" s="17"/>
      <c r="M1252" s="17"/>
      <c r="N1252" s="17"/>
      <c r="P1252" s="17"/>
      <c r="Q1252" s="17"/>
      <c r="R1252" s="17"/>
      <c r="S1252" s="17"/>
      <c r="T1252" s="17"/>
      <c r="U1252" s="17"/>
      <c r="V1252" s="17"/>
    </row>
    <row r="1253" spans="3:22" x14ac:dyDescent="0.25">
      <c r="C1253" s="17"/>
      <c r="D1253" s="17"/>
      <c r="E1253" s="17"/>
      <c r="F1253" s="17"/>
      <c r="G1253" s="17"/>
      <c r="H1253" s="17"/>
      <c r="J1253" s="17"/>
      <c r="K1253" s="17"/>
      <c r="M1253" s="17"/>
      <c r="N1253" s="17"/>
      <c r="P1253" s="17"/>
      <c r="Q1253" s="17"/>
      <c r="R1253" s="17"/>
      <c r="S1253" s="17"/>
      <c r="T1253" s="17"/>
      <c r="U1253" s="17"/>
      <c r="V1253" s="17"/>
    </row>
    <row r="1254" spans="3:22" x14ac:dyDescent="0.25">
      <c r="C1254" s="17"/>
      <c r="D1254" s="17"/>
      <c r="E1254" s="17"/>
      <c r="F1254" s="17"/>
      <c r="G1254" s="17"/>
      <c r="H1254" s="17"/>
      <c r="J1254" s="17"/>
      <c r="K1254" s="17"/>
      <c r="M1254" s="17"/>
      <c r="N1254" s="17"/>
      <c r="P1254" s="17"/>
      <c r="Q1254" s="17"/>
      <c r="R1254" s="17"/>
      <c r="S1254" s="17"/>
      <c r="T1254" s="17"/>
      <c r="U1254" s="17"/>
      <c r="V1254" s="17"/>
    </row>
    <row r="1255" spans="3:22" x14ac:dyDescent="0.25">
      <c r="C1255" s="17"/>
      <c r="D1255" s="17"/>
      <c r="E1255" s="17"/>
      <c r="F1255" s="17"/>
      <c r="G1255" s="17"/>
      <c r="H1255" s="17"/>
      <c r="J1255" s="17"/>
      <c r="K1255" s="17"/>
      <c r="M1255" s="17"/>
      <c r="N1255" s="17"/>
      <c r="P1255" s="17"/>
      <c r="Q1255" s="17"/>
      <c r="R1255" s="17"/>
      <c r="S1255" s="17"/>
      <c r="T1255" s="17"/>
      <c r="U1255" s="17"/>
      <c r="V1255" s="17"/>
    </row>
    <row r="1256" spans="3:22" x14ac:dyDescent="0.25">
      <c r="C1256" s="17"/>
      <c r="D1256" s="17"/>
      <c r="E1256" s="17"/>
      <c r="F1256" s="17"/>
      <c r="G1256" s="17"/>
      <c r="H1256" s="17"/>
      <c r="J1256" s="17"/>
      <c r="K1256" s="17"/>
      <c r="M1256" s="17"/>
      <c r="N1256" s="17"/>
      <c r="P1256" s="17"/>
      <c r="Q1256" s="17"/>
      <c r="R1256" s="17"/>
      <c r="S1256" s="17"/>
      <c r="T1256" s="17"/>
      <c r="U1256" s="17"/>
      <c r="V1256" s="17"/>
    </row>
    <row r="1257" spans="3:22" x14ac:dyDescent="0.25">
      <c r="C1257" s="17"/>
      <c r="D1257" s="17"/>
      <c r="E1257" s="17"/>
      <c r="F1257" s="17"/>
      <c r="G1257" s="17"/>
      <c r="H1257" s="17"/>
      <c r="J1257" s="17"/>
      <c r="K1257" s="17"/>
      <c r="M1257" s="17"/>
      <c r="N1257" s="17"/>
      <c r="P1257" s="17"/>
      <c r="Q1257" s="17"/>
      <c r="R1257" s="17"/>
      <c r="S1257" s="17"/>
      <c r="T1257" s="17"/>
      <c r="U1257" s="17"/>
      <c r="V1257" s="17"/>
    </row>
    <row r="1258" spans="3:22" x14ac:dyDescent="0.25">
      <c r="C1258" s="17"/>
      <c r="D1258" s="17"/>
      <c r="E1258" s="17"/>
      <c r="F1258" s="17"/>
      <c r="G1258" s="17"/>
      <c r="H1258" s="17"/>
      <c r="J1258" s="17"/>
      <c r="K1258" s="17"/>
      <c r="M1258" s="17"/>
      <c r="N1258" s="17"/>
      <c r="P1258" s="17"/>
      <c r="Q1258" s="17"/>
      <c r="R1258" s="17"/>
      <c r="S1258" s="17"/>
      <c r="T1258" s="17"/>
      <c r="U1258" s="17"/>
      <c r="V1258" s="17"/>
    </row>
    <row r="1259" spans="3:22" x14ac:dyDescent="0.25">
      <c r="C1259" s="17"/>
      <c r="D1259" s="17"/>
      <c r="E1259" s="17"/>
      <c r="F1259" s="17"/>
      <c r="G1259" s="17"/>
      <c r="H1259" s="17"/>
      <c r="J1259" s="17"/>
      <c r="K1259" s="17"/>
      <c r="M1259" s="17"/>
      <c r="N1259" s="17"/>
      <c r="P1259" s="17"/>
      <c r="Q1259" s="17"/>
      <c r="R1259" s="17"/>
      <c r="S1259" s="17"/>
      <c r="T1259" s="17"/>
      <c r="U1259" s="17"/>
      <c r="V1259" s="17"/>
    </row>
    <row r="1260" spans="3:22" x14ac:dyDescent="0.25">
      <c r="C1260" s="17"/>
      <c r="D1260" s="17"/>
      <c r="E1260" s="17"/>
      <c r="F1260" s="17"/>
      <c r="G1260" s="17"/>
      <c r="H1260" s="17"/>
      <c r="J1260" s="17"/>
      <c r="K1260" s="17"/>
      <c r="M1260" s="17"/>
      <c r="N1260" s="17"/>
      <c r="P1260" s="17"/>
      <c r="Q1260" s="17"/>
      <c r="R1260" s="17"/>
      <c r="S1260" s="17"/>
      <c r="T1260" s="17"/>
      <c r="U1260" s="17"/>
      <c r="V1260" s="17"/>
    </row>
    <row r="1261" spans="3:22" x14ac:dyDescent="0.25">
      <c r="C1261" s="17"/>
      <c r="D1261" s="17"/>
      <c r="E1261" s="17"/>
      <c r="F1261" s="17"/>
      <c r="G1261" s="17"/>
      <c r="H1261" s="17"/>
      <c r="J1261" s="17"/>
      <c r="K1261" s="17"/>
      <c r="M1261" s="17"/>
      <c r="N1261" s="17"/>
      <c r="P1261" s="17"/>
      <c r="Q1261" s="17"/>
      <c r="R1261" s="17"/>
      <c r="S1261" s="17"/>
      <c r="T1261" s="17"/>
      <c r="U1261" s="17"/>
      <c r="V1261" s="17"/>
    </row>
    <row r="1262" spans="3:22" x14ac:dyDescent="0.25">
      <c r="C1262" s="17"/>
      <c r="D1262" s="17"/>
      <c r="E1262" s="17"/>
      <c r="F1262" s="17"/>
      <c r="G1262" s="17"/>
      <c r="H1262" s="17"/>
      <c r="J1262" s="17"/>
      <c r="K1262" s="17"/>
      <c r="M1262" s="17"/>
      <c r="N1262" s="17"/>
      <c r="P1262" s="17"/>
      <c r="Q1262" s="17"/>
      <c r="R1262" s="17"/>
      <c r="S1262" s="17"/>
      <c r="T1262" s="17"/>
      <c r="U1262" s="17"/>
      <c r="V1262" s="17"/>
    </row>
    <row r="1263" spans="3:22" x14ac:dyDescent="0.25">
      <c r="C1263" s="17"/>
      <c r="D1263" s="17"/>
      <c r="E1263" s="17"/>
      <c r="F1263" s="17"/>
      <c r="G1263" s="17"/>
      <c r="H1263" s="17"/>
      <c r="J1263" s="17"/>
      <c r="K1263" s="17"/>
      <c r="M1263" s="17"/>
      <c r="N1263" s="17"/>
      <c r="P1263" s="17"/>
      <c r="Q1263" s="17"/>
      <c r="R1263" s="17"/>
      <c r="S1263" s="17"/>
      <c r="T1263" s="17"/>
      <c r="U1263" s="17"/>
      <c r="V1263" s="17"/>
    </row>
    <row r="1264" spans="3:22" x14ac:dyDescent="0.25">
      <c r="C1264" s="17"/>
      <c r="D1264" s="17"/>
      <c r="E1264" s="17"/>
      <c r="F1264" s="17"/>
      <c r="G1264" s="17"/>
      <c r="H1264" s="17"/>
      <c r="J1264" s="17"/>
      <c r="K1264" s="17"/>
      <c r="M1264" s="17"/>
      <c r="N1264" s="17"/>
      <c r="P1264" s="17"/>
      <c r="Q1264" s="17"/>
      <c r="R1264" s="17"/>
      <c r="S1264" s="17"/>
      <c r="T1264" s="17"/>
      <c r="U1264" s="17"/>
      <c r="V1264" s="17"/>
    </row>
    <row r="1265" spans="3:22" x14ac:dyDescent="0.25">
      <c r="C1265" s="17"/>
      <c r="D1265" s="17"/>
      <c r="E1265" s="17"/>
      <c r="F1265" s="17"/>
      <c r="G1265" s="17"/>
      <c r="H1265" s="17"/>
      <c r="J1265" s="17"/>
      <c r="K1265" s="17"/>
      <c r="M1265" s="17"/>
      <c r="N1265" s="17"/>
      <c r="P1265" s="17"/>
      <c r="Q1265" s="17"/>
      <c r="R1265" s="17"/>
      <c r="S1265" s="17"/>
      <c r="T1265" s="17"/>
      <c r="U1265" s="17"/>
      <c r="V1265" s="17"/>
    </row>
    <row r="1266" spans="3:22" x14ac:dyDescent="0.25">
      <c r="C1266" s="17"/>
      <c r="D1266" s="17"/>
      <c r="E1266" s="17"/>
      <c r="F1266" s="17"/>
      <c r="G1266" s="17"/>
      <c r="H1266" s="17"/>
      <c r="J1266" s="17"/>
      <c r="K1266" s="17"/>
      <c r="M1266" s="17"/>
      <c r="N1266" s="17"/>
      <c r="P1266" s="17"/>
      <c r="Q1266" s="17"/>
      <c r="R1266" s="17"/>
      <c r="S1266" s="17"/>
      <c r="T1266" s="17"/>
      <c r="U1266" s="17"/>
      <c r="V1266" s="17"/>
    </row>
    <row r="1267" spans="3:22" x14ac:dyDescent="0.25">
      <c r="C1267" s="17"/>
      <c r="D1267" s="17"/>
      <c r="E1267" s="17"/>
      <c r="F1267" s="17"/>
      <c r="G1267" s="17"/>
      <c r="H1267" s="17"/>
      <c r="J1267" s="17"/>
      <c r="K1267" s="17"/>
      <c r="M1267" s="17"/>
      <c r="N1267" s="17"/>
      <c r="P1267" s="17"/>
      <c r="Q1267" s="17"/>
      <c r="R1267" s="17"/>
      <c r="S1267" s="17"/>
      <c r="T1267" s="17"/>
      <c r="U1267" s="17"/>
      <c r="V1267" s="17"/>
    </row>
    <row r="1268" spans="3:22" x14ac:dyDescent="0.25">
      <c r="C1268" s="17"/>
      <c r="D1268" s="17"/>
      <c r="E1268" s="17"/>
      <c r="F1268" s="17"/>
      <c r="G1268" s="17"/>
      <c r="H1268" s="17"/>
      <c r="J1268" s="17"/>
      <c r="K1268" s="17"/>
      <c r="M1268" s="17"/>
      <c r="N1268" s="17"/>
      <c r="P1268" s="17"/>
      <c r="Q1268" s="17"/>
      <c r="R1268" s="17"/>
      <c r="S1268" s="17"/>
      <c r="T1268" s="17"/>
      <c r="U1268" s="17"/>
      <c r="V1268" s="17"/>
    </row>
    <row r="1269" spans="3:22" x14ac:dyDescent="0.25">
      <c r="C1269" s="17"/>
      <c r="D1269" s="17"/>
      <c r="E1269" s="17"/>
      <c r="F1269" s="17"/>
      <c r="G1269" s="17"/>
      <c r="H1269" s="17"/>
      <c r="J1269" s="17"/>
      <c r="K1269" s="17"/>
      <c r="M1269" s="17"/>
      <c r="N1269" s="17"/>
      <c r="P1269" s="17"/>
      <c r="Q1269" s="17"/>
      <c r="R1269" s="17"/>
      <c r="S1269" s="17"/>
      <c r="T1269" s="17"/>
      <c r="U1269" s="17"/>
      <c r="V1269" s="17"/>
    </row>
    <row r="1270" spans="3:22" x14ac:dyDescent="0.25">
      <c r="C1270" s="17"/>
      <c r="D1270" s="17"/>
      <c r="E1270" s="17"/>
      <c r="F1270" s="17"/>
      <c r="G1270" s="17"/>
      <c r="H1270" s="17"/>
      <c r="J1270" s="17"/>
      <c r="K1270" s="17"/>
      <c r="M1270" s="17"/>
      <c r="N1270" s="17"/>
      <c r="P1270" s="17"/>
      <c r="Q1270" s="17"/>
      <c r="R1270" s="17"/>
      <c r="S1270" s="17"/>
      <c r="T1270" s="17"/>
      <c r="U1270" s="17"/>
      <c r="V1270" s="17"/>
    </row>
    <row r="1271" spans="3:22" x14ac:dyDescent="0.25">
      <c r="C1271" s="17"/>
      <c r="D1271" s="17"/>
      <c r="E1271" s="17"/>
      <c r="F1271" s="17"/>
      <c r="G1271" s="17"/>
      <c r="H1271" s="17"/>
      <c r="J1271" s="17"/>
      <c r="K1271" s="17"/>
      <c r="M1271" s="17"/>
      <c r="N1271" s="17"/>
      <c r="P1271" s="17"/>
      <c r="Q1271" s="17"/>
      <c r="R1271" s="17"/>
      <c r="S1271" s="17"/>
      <c r="T1271" s="17"/>
      <c r="U1271" s="17"/>
      <c r="V1271" s="17"/>
    </row>
    <row r="1272" spans="3:22" x14ac:dyDescent="0.25">
      <c r="C1272" s="17"/>
      <c r="D1272" s="17"/>
      <c r="E1272" s="17"/>
      <c r="F1272" s="17"/>
      <c r="G1272" s="17"/>
      <c r="H1272" s="17"/>
      <c r="J1272" s="17"/>
      <c r="K1272" s="17"/>
      <c r="M1272" s="17"/>
      <c r="N1272" s="17"/>
      <c r="P1272" s="17"/>
      <c r="Q1272" s="17"/>
      <c r="R1272" s="17"/>
      <c r="S1272" s="17"/>
      <c r="T1272" s="17"/>
      <c r="U1272" s="17"/>
      <c r="V1272" s="17"/>
    </row>
    <row r="1273" spans="3:22" x14ac:dyDescent="0.25">
      <c r="C1273" s="17"/>
      <c r="D1273" s="17"/>
      <c r="E1273" s="17"/>
      <c r="F1273" s="17"/>
      <c r="G1273" s="17"/>
      <c r="H1273" s="17"/>
      <c r="J1273" s="17"/>
      <c r="K1273" s="17"/>
      <c r="M1273" s="17"/>
      <c r="N1273" s="17"/>
      <c r="P1273" s="17"/>
      <c r="Q1273" s="17"/>
      <c r="R1273" s="17"/>
      <c r="S1273" s="17"/>
      <c r="T1273" s="17"/>
      <c r="U1273" s="17"/>
      <c r="V1273" s="17"/>
    </row>
    <row r="1274" spans="3:22" x14ac:dyDescent="0.25">
      <c r="C1274" s="17"/>
      <c r="D1274" s="17"/>
      <c r="E1274" s="17"/>
      <c r="F1274" s="17"/>
      <c r="G1274" s="17"/>
      <c r="H1274" s="17"/>
      <c r="J1274" s="17"/>
      <c r="K1274" s="17"/>
      <c r="M1274" s="17"/>
      <c r="N1274" s="17"/>
      <c r="P1274" s="17"/>
      <c r="Q1274" s="17"/>
      <c r="R1274" s="17"/>
      <c r="S1274" s="17"/>
      <c r="T1274" s="17"/>
      <c r="U1274" s="17"/>
      <c r="V1274" s="17"/>
    </row>
    <row r="1275" spans="3:22" x14ac:dyDescent="0.25">
      <c r="C1275" s="17"/>
      <c r="D1275" s="17"/>
      <c r="E1275" s="17"/>
      <c r="F1275" s="17"/>
      <c r="G1275" s="17"/>
      <c r="H1275" s="17"/>
      <c r="J1275" s="17"/>
      <c r="K1275" s="17"/>
      <c r="M1275" s="17"/>
      <c r="N1275" s="17"/>
      <c r="P1275" s="17"/>
      <c r="Q1275" s="17"/>
      <c r="R1275" s="17"/>
      <c r="S1275" s="17"/>
      <c r="T1275" s="17"/>
      <c r="U1275" s="17"/>
      <c r="V1275" s="17"/>
    </row>
    <row r="1276" spans="3:22" x14ac:dyDescent="0.25">
      <c r="C1276" s="17"/>
      <c r="D1276" s="17"/>
      <c r="E1276" s="17"/>
      <c r="F1276" s="17"/>
      <c r="G1276" s="17"/>
      <c r="H1276" s="17"/>
      <c r="J1276" s="17"/>
      <c r="K1276" s="17"/>
      <c r="M1276" s="17"/>
      <c r="N1276" s="17"/>
      <c r="P1276" s="17"/>
      <c r="Q1276" s="17"/>
      <c r="R1276" s="17"/>
      <c r="S1276" s="17"/>
      <c r="T1276" s="17"/>
      <c r="U1276" s="17"/>
      <c r="V1276" s="17"/>
    </row>
    <row r="1277" spans="3:22" x14ac:dyDescent="0.25">
      <c r="C1277" s="17"/>
      <c r="D1277" s="17"/>
      <c r="E1277" s="17"/>
      <c r="F1277" s="17"/>
      <c r="G1277" s="17"/>
      <c r="H1277" s="17"/>
      <c r="J1277" s="17"/>
      <c r="K1277" s="17"/>
      <c r="M1277" s="17"/>
      <c r="N1277" s="17"/>
      <c r="P1277" s="17"/>
      <c r="Q1277" s="17"/>
      <c r="R1277" s="17"/>
      <c r="S1277" s="17"/>
      <c r="T1277" s="17"/>
      <c r="U1277" s="17"/>
      <c r="V1277" s="17"/>
    </row>
    <row r="1278" spans="3:22" x14ac:dyDescent="0.25">
      <c r="C1278" s="17"/>
      <c r="D1278" s="17"/>
      <c r="E1278" s="17"/>
      <c r="F1278" s="17"/>
      <c r="G1278" s="17"/>
      <c r="H1278" s="17"/>
      <c r="J1278" s="17"/>
      <c r="K1278" s="17"/>
      <c r="M1278" s="17"/>
      <c r="N1278" s="17"/>
      <c r="P1278" s="17"/>
      <c r="Q1278" s="17"/>
      <c r="R1278" s="17"/>
      <c r="S1278" s="17"/>
      <c r="T1278" s="17"/>
      <c r="U1278" s="17"/>
      <c r="V1278" s="17"/>
    </row>
    <row r="1279" spans="3:22" x14ac:dyDescent="0.25">
      <c r="C1279" s="17"/>
      <c r="D1279" s="17"/>
      <c r="E1279" s="17"/>
      <c r="F1279" s="17"/>
      <c r="G1279" s="17"/>
      <c r="H1279" s="17"/>
      <c r="J1279" s="17"/>
      <c r="K1279" s="17"/>
      <c r="M1279" s="17"/>
      <c r="N1279" s="17"/>
      <c r="P1279" s="17"/>
      <c r="Q1279" s="17"/>
      <c r="R1279" s="17"/>
      <c r="S1279" s="17"/>
      <c r="T1279" s="17"/>
      <c r="U1279" s="17"/>
      <c r="V1279" s="17"/>
    </row>
    <row r="1280" spans="3:22" x14ac:dyDescent="0.25">
      <c r="C1280" s="17"/>
      <c r="D1280" s="17"/>
      <c r="E1280" s="17"/>
      <c r="F1280" s="17"/>
      <c r="G1280" s="17"/>
      <c r="H1280" s="17"/>
      <c r="J1280" s="17"/>
      <c r="K1280" s="17"/>
      <c r="M1280" s="17"/>
      <c r="N1280" s="17"/>
      <c r="P1280" s="17"/>
      <c r="Q1280" s="17"/>
      <c r="R1280" s="17"/>
      <c r="S1280" s="17"/>
      <c r="T1280" s="17"/>
      <c r="U1280" s="17"/>
      <c r="V1280" s="17"/>
    </row>
    <row r="1281" spans="3:22" x14ac:dyDescent="0.25">
      <c r="C1281" s="17"/>
      <c r="D1281" s="17"/>
      <c r="E1281" s="17"/>
      <c r="F1281" s="17"/>
      <c r="G1281" s="17"/>
      <c r="H1281" s="17"/>
      <c r="J1281" s="17"/>
      <c r="K1281" s="17"/>
      <c r="M1281" s="17"/>
      <c r="N1281" s="17"/>
      <c r="P1281" s="17"/>
      <c r="Q1281" s="17"/>
      <c r="R1281" s="17"/>
      <c r="S1281" s="17"/>
      <c r="T1281" s="17"/>
      <c r="U1281" s="17"/>
      <c r="V1281" s="17"/>
    </row>
    <row r="1282" spans="3:22" x14ac:dyDescent="0.25">
      <c r="C1282" s="17"/>
      <c r="D1282" s="17"/>
      <c r="E1282" s="17"/>
      <c r="F1282" s="17"/>
      <c r="G1282" s="17"/>
      <c r="H1282" s="17"/>
      <c r="J1282" s="17"/>
      <c r="K1282" s="17"/>
      <c r="M1282" s="17"/>
      <c r="N1282" s="17"/>
      <c r="P1282" s="17"/>
      <c r="Q1282" s="17"/>
      <c r="R1282" s="17"/>
      <c r="S1282" s="17"/>
      <c r="T1282" s="17"/>
      <c r="U1282" s="17"/>
      <c r="V1282" s="17"/>
    </row>
    <row r="1283" spans="3:22" x14ac:dyDescent="0.25">
      <c r="C1283" s="17"/>
      <c r="D1283" s="17"/>
      <c r="E1283" s="17"/>
      <c r="F1283" s="17"/>
      <c r="G1283" s="17"/>
      <c r="H1283" s="17"/>
      <c r="J1283" s="17"/>
      <c r="K1283" s="17"/>
      <c r="M1283" s="17"/>
      <c r="N1283" s="17"/>
      <c r="P1283" s="17"/>
      <c r="Q1283" s="17"/>
      <c r="R1283" s="17"/>
      <c r="S1283" s="17"/>
      <c r="T1283" s="17"/>
      <c r="U1283" s="17"/>
      <c r="V1283" s="17"/>
    </row>
    <row r="1284" spans="3:22" x14ac:dyDescent="0.25">
      <c r="C1284" s="17"/>
      <c r="D1284" s="17"/>
      <c r="E1284" s="17"/>
      <c r="F1284" s="17"/>
      <c r="G1284" s="17"/>
      <c r="H1284" s="17"/>
      <c r="J1284" s="17"/>
      <c r="K1284" s="17"/>
      <c r="M1284" s="17"/>
      <c r="N1284" s="17"/>
      <c r="P1284" s="17"/>
      <c r="Q1284" s="17"/>
      <c r="R1284" s="17"/>
      <c r="S1284" s="17"/>
      <c r="T1284" s="17"/>
      <c r="U1284" s="17"/>
      <c r="V1284" s="17"/>
    </row>
    <row r="1285" spans="3:22" x14ac:dyDescent="0.25">
      <c r="C1285" s="17"/>
      <c r="D1285" s="17"/>
      <c r="E1285" s="17"/>
      <c r="F1285" s="17"/>
      <c r="G1285" s="17"/>
      <c r="H1285" s="17"/>
      <c r="J1285" s="17"/>
      <c r="K1285" s="17"/>
      <c r="M1285" s="17"/>
      <c r="N1285" s="17"/>
      <c r="P1285" s="17"/>
      <c r="Q1285" s="17"/>
      <c r="R1285" s="17"/>
      <c r="S1285" s="17"/>
      <c r="T1285" s="17"/>
      <c r="U1285" s="17"/>
      <c r="V1285" s="17"/>
    </row>
    <row r="1286" spans="3:22" x14ac:dyDescent="0.25">
      <c r="C1286" s="17"/>
      <c r="D1286" s="17"/>
      <c r="E1286" s="17"/>
      <c r="F1286" s="17"/>
      <c r="G1286" s="17"/>
      <c r="H1286" s="17"/>
      <c r="J1286" s="17"/>
      <c r="K1286" s="17"/>
      <c r="M1286" s="17"/>
      <c r="N1286" s="17"/>
      <c r="P1286" s="17"/>
      <c r="Q1286" s="17"/>
      <c r="R1286" s="17"/>
      <c r="S1286" s="17"/>
      <c r="T1286" s="17"/>
      <c r="U1286" s="17"/>
      <c r="V1286" s="17"/>
    </row>
    <row r="1287" spans="3:22" x14ac:dyDescent="0.25">
      <c r="C1287" s="17"/>
      <c r="D1287" s="17"/>
      <c r="E1287" s="17"/>
      <c r="F1287" s="17"/>
      <c r="G1287" s="17"/>
      <c r="H1287" s="17"/>
      <c r="J1287" s="17"/>
      <c r="K1287" s="17"/>
      <c r="M1287" s="17"/>
      <c r="N1287" s="17"/>
      <c r="P1287" s="17"/>
      <c r="Q1287" s="17"/>
      <c r="R1287" s="17"/>
      <c r="S1287" s="17"/>
      <c r="T1287" s="17"/>
      <c r="U1287" s="17"/>
      <c r="V1287" s="17"/>
    </row>
    <row r="1288" spans="3:22" x14ac:dyDescent="0.25">
      <c r="C1288" s="17"/>
      <c r="D1288" s="17"/>
      <c r="E1288" s="17"/>
      <c r="F1288" s="17"/>
      <c r="G1288" s="17"/>
      <c r="H1288" s="17"/>
      <c r="J1288" s="17"/>
      <c r="K1288" s="17"/>
      <c r="M1288" s="17"/>
      <c r="N1288" s="17"/>
      <c r="P1288" s="17"/>
      <c r="Q1288" s="17"/>
      <c r="R1288" s="17"/>
      <c r="S1288" s="17"/>
      <c r="T1288" s="17"/>
      <c r="U1288" s="17"/>
      <c r="V1288" s="17"/>
    </row>
    <row r="1289" spans="3:22" x14ac:dyDescent="0.25">
      <c r="C1289" s="17"/>
      <c r="D1289" s="17"/>
      <c r="E1289" s="17"/>
      <c r="F1289" s="17"/>
      <c r="G1289" s="17"/>
      <c r="H1289" s="17"/>
      <c r="J1289" s="17"/>
      <c r="K1289" s="17"/>
      <c r="M1289" s="17"/>
      <c r="N1289" s="17"/>
      <c r="P1289" s="17"/>
      <c r="Q1289" s="17"/>
      <c r="R1289" s="17"/>
      <c r="S1289" s="17"/>
      <c r="T1289" s="17"/>
      <c r="U1289" s="17"/>
      <c r="V1289" s="17"/>
    </row>
    <row r="1290" spans="3:22" x14ac:dyDescent="0.25">
      <c r="C1290" s="17"/>
      <c r="D1290" s="17"/>
      <c r="E1290" s="17"/>
      <c r="F1290" s="17"/>
      <c r="G1290" s="17"/>
      <c r="H1290" s="17"/>
      <c r="J1290" s="17"/>
      <c r="K1290" s="17"/>
      <c r="M1290" s="17"/>
      <c r="N1290" s="17"/>
      <c r="P1290" s="17"/>
      <c r="Q1290" s="17"/>
      <c r="R1290" s="17"/>
      <c r="S1290" s="17"/>
      <c r="T1290" s="17"/>
      <c r="U1290" s="17"/>
      <c r="V1290" s="17"/>
    </row>
    <row r="1291" spans="3:22" x14ac:dyDescent="0.25">
      <c r="C1291" s="17"/>
      <c r="D1291" s="17"/>
      <c r="E1291" s="17"/>
      <c r="F1291" s="17"/>
      <c r="G1291" s="17"/>
      <c r="H1291" s="17"/>
      <c r="J1291" s="17"/>
      <c r="K1291" s="17"/>
      <c r="M1291" s="17"/>
      <c r="N1291" s="17"/>
      <c r="P1291" s="17"/>
      <c r="Q1291" s="17"/>
      <c r="R1291" s="17"/>
      <c r="S1291" s="17"/>
      <c r="T1291" s="17"/>
      <c r="U1291" s="17"/>
      <c r="V1291" s="17"/>
    </row>
    <row r="1292" spans="3:22" x14ac:dyDescent="0.25">
      <c r="C1292" s="17"/>
      <c r="D1292" s="17"/>
      <c r="E1292" s="17"/>
      <c r="F1292" s="17"/>
      <c r="G1292" s="17"/>
      <c r="H1292" s="17"/>
      <c r="J1292" s="17"/>
      <c r="K1292" s="17"/>
      <c r="M1292" s="17"/>
      <c r="N1292" s="17"/>
      <c r="P1292" s="17"/>
      <c r="Q1292" s="17"/>
      <c r="R1292" s="17"/>
      <c r="S1292" s="17"/>
      <c r="T1292" s="17"/>
      <c r="U1292" s="17"/>
      <c r="V1292" s="17"/>
    </row>
    <row r="1293" spans="3:22" x14ac:dyDescent="0.25">
      <c r="C1293" s="17"/>
      <c r="D1293" s="17"/>
      <c r="E1293" s="17"/>
      <c r="F1293" s="17"/>
      <c r="G1293" s="17"/>
      <c r="H1293" s="17"/>
      <c r="J1293" s="17"/>
      <c r="K1293" s="17"/>
      <c r="M1293" s="17"/>
      <c r="N1293" s="17"/>
      <c r="P1293" s="17"/>
      <c r="Q1293" s="17"/>
      <c r="R1293" s="17"/>
      <c r="S1293" s="17"/>
      <c r="T1293" s="17"/>
      <c r="U1293" s="17"/>
      <c r="V1293" s="17"/>
    </row>
    <row r="1294" spans="3:22" x14ac:dyDescent="0.25">
      <c r="C1294" s="17"/>
      <c r="D1294" s="17"/>
      <c r="E1294" s="17"/>
      <c r="F1294" s="17"/>
      <c r="G1294" s="17"/>
      <c r="H1294" s="17"/>
      <c r="J1294" s="17"/>
      <c r="K1294" s="17"/>
      <c r="M1294" s="17"/>
      <c r="N1294" s="17"/>
      <c r="P1294" s="17"/>
      <c r="Q1294" s="17"/>
      <c r="R1294" s="17"/>
      <c r="S1294" s="17"/>
      <c r="T1294" s="17"/>
      <c r="U1294" s="17"/>
      <c r="V1294" s="17"/>
    </row>
    <row r="1295" spans="3:22" x14ac:dyDescent="0.25">
      <c r="C1295" s="17"/>
      <c r="D1295" s="17"/>
      <c r="E1295" s="17"/>
      <c r="F1295" s="17"/>
      <c r="G1295" s="17"/>
      <c r="H1295" s="17"/>
      <c r="J1295" s="17"/>
      <c r="K1295" s="17"/>
      <c r="M1295" s="17"/>
      <c r="N1295" s="17"/>
      <c r="P1295" s="17"/>
      <c r="Q1295" s="17"/>
      <c r="R1295" s="17"/>
      <c r="S1295" s="17"/>
      <c r="T1295" s="17"/>
      <c r="U1295" s="17"/>
      <c r="V1295" s="17"/>
    </row>
    <row r="1296" spans="3:22" x14ac:dyDescent="0.25">
      <c r="C1296" s="17"/>
      <c r="D1296" s="17"/>
      <c r="E1296" s="17"/>
      <c r="F1296" s="17"/>
      <c r="G1296" s="17"/>
      <c r="H1296" s="17"/>
      <c r="J1296" s="17"/>
      <c r="K1296" s="17"/>
      <c r="M1296" s="17"/>
      <c r="N1296" s="17"/>
      <c r="P1296" s="17"/>
      <c r="Q1296" s="17"/>
      <c r="R1296" s="17"/>
      <c r="S1296" s="17"/>
      <c r="T1296" s="17"/>
      <c r="U1296" s="17"/>
      <c r="V1296" s="17"/>
    </row>
    <row r="1297" spans="3:22" x14ac:dyDescent="0.25">
      <c r="C1297" s="17"/>
      <c r="D1297" s="17"/>
      <c r="E1297" s="17"/>
      <c r="F1297" s="17"/>
      <c r="G1297" s="17"/>
      <c r="H1297" s="17"/>
      <c r="J1297" s="17"/>
      <c r="K1297" s="17"/>
      <c r="M1297" s="17"/>
      <c r="N1297" s="17"/>
      <c r="P1297" s="17"/>
      <c r="Q1297" s="17"/>
      <c r="R1297" s="17"/>
      <c r="S1297" s="17"/>
      <c r="T1297" s="17"/>
      <c r="U1297" s="17"/>
      <c r="V1297" s="17"/>
    </row>
    <row r="1298" spans="3:22" x14ac:dyDescent="0.25">
      <c r="C1298" s="17"/>
      <c r="D1298" s="17"/>
      <c r="E1298" s="17"/>
      <c r="F1298" s="17"/>
      <c r="G1298" s="17"/>
      <c r="H1298" s="17"/>
      <c r="J1298" s="17"/>
      <c r="K1298" s="17"/>
      <c r="M1298" s="17"/>
      <c r="N1298" s="17"/>
      <c r="P1298" s="17"/>
      <c r="Q1298" s="17"/>
      <c r="R1298" s="17"/>
      <c r="S1298" s="17"/>
      <c r="T1298" s="17"/>
      <c r="U1298" s="17"/>
      <c r="V1298" s="17"/>
    </row>
    <row r="1299" spans="3:22" x14ac:dyDescent="0.25">
      <c r="C1299" s="17"/>
      <c r="D1299" s="17"/>
      <c r="E1299" s="17"/>
      <c r="F1299" s="17"/>
      <c r="G1299" s="17"/>
      <c r="H1299" s="17"/>
      <c r="J1299" s="17"/>
      <c r="K1299" s="17"/>
      <c r="M1299" s="17"/>
      <c r="N1299" s="17"/>
      <c r="P1299" s="17"/>
      <c r="Q1299" s="17"/>
      <c r="R1299" s="17"/>
      <c r="S1299" s="17"/>
      <c r="T1299" s="17"/>
      <c r="U1299" s="17"/>
      <c r="V1299" s="17"/>
    </row>
    <row r="1300" spans="3:22" x14ac:dyDescent="0.25">
      <c r="C1300" s="17"/>
      <c r="D1300" s="17"/>
      <c r="E1300" s="17"/>
      <c r="F1300" s="17"/>
      <c r="G1300" s="17"/>
      <c r="H1300" s="17"/>
      <c r="J1300" s="17"/>
      <c r="K1300" s="17"/>
      <c r="M1300" s="17"/>
      <c r="N1300" s="17"/>
      <c r="P1300" s="17"/>
      <c r="Q1300" s="17"/>
      <c r="R1300" s="17"/>
      <c r="S1300" s="17"/>
      <c r="T1300" s="17"/>
      <c r="U1300" s="17"/>
      <c r="V1300" s="17"/>
    </row>
    <row r="1301" spans="3:22" x14ac:dyDescent="0.25">
      <c r="C1301" s="17"/>
      <c r="D1301" s="17"/>
      <c r="E1301" s="17"/>
      <c r="F1301" s="17"/>
      <c r="G1301" s="17"/>
      <c r="H1301" s="17"/>
      <c r="J1301" s="17"/>
      <c r="K1301" s="17"/>
      <c r="M1301" s="17"/>
      <c r="N1301" s="17"/>
      <c r="P1301" s="17"/>
      <c r="Q1301" s="17"/>
      <c r="R1301" s="17"/>
      <c r="S1301" s="17"/>
      <c r="T1301" s="17"/>
      <c r="U1301" s="17"/>
      <c r="V1301" s="17"/>
    </row>
    <row r="1302" spans="3:22" x14ac:dyDescent="0.25">
      <c r="C1302" s="17"/>
      <c r="D1302" s="17"/>
      <c r="E1302" s="17"/>
      <c r="F1302" s="17"/>
      <c r="G1302" s="17"/>
      <c r="H1302" s="17"/>
      <c r="J1302" s="17"/>
      <c r="K1302" s="17"/>
      <c r="M1302" s="17"/>
      <c r="N1302" s="17"/>
      <c r="P1302" s="17"/>
      <c r="Q1302" s="17"/>
      <c r="R1302" s="17"/>
      <c r="S1302" s="17"/>
      <c r="T1302" s="17"/>
      <c r="U1302" s="17"/>
      <c r="V1302" s="17"/>
    </row>
    <row r="1303" spans="3:22" x14ac:dyDescent="0.25">
      <c r="C1303" s="17"/>
      <c r="D1303" s="17"/>
      <c r="E1303" s="17"/>
      <c r="F1303" s="17"/>
      <c r="G1303" s="17"/>
      <c r="H1303" s="17"/>
      <c r="J1303" s="17"/>
      <c r="K1303" s="17"/>
      <c r="M1303" s="17"/>
      <c r="N1303" s="17"/>
      <c r="P1303" s="17"/>
      <c r="Q1303" s="17"/>
      <c r="R1303" s="17"/>
      <c r="S1303" s="17"/>
      <c r="T1303" s="17"/>
      <c r="U1303" s="17"/>
      <c r="V1303" s="17"/>
    </row>
    <row r="1304" spans="3:22" x14ac:dyDescent="0.25">
      <c r="C1304" s="17"/>
      <c r="D1304" s="17"/>
      <c r="E1304" s="17"/>
      <c r="F1304" s="17"/>
      <c r="G1304" s="17"/>
      <c r="H1304" s="17"/>
      <c r="J1304" s="17"/>
      <c r="K1304" s="17"/>
      <c r="M1304" s="17"/>
      <c r="N1304" s="17"/>
      <c r="P1304" s="17"/>
      <c r="Q1304" s="17"/>
      <c r="R1304" s="17"/>
      <c r="S1304" s="17"/>
      <c r="T1304" s="17"/>
      <c r="U1304" s="17"/>
      <c r="V1304" s="17"/>
    </row>
    <row r="1305" spans="3:22" x14ac:dyDescent="0.25">
      <c r="C1305" s="17"/>
      <c r="D1305" s="17"/>
      <c r="E1305" s="17"/>
      <c r="F1305" s="17"/>
      <c r="G1305" s="17"/>
      <c r="H1305" s="17"/>
      <c r="J1305" s="17"/>
      <c r="K1305" s="17"/>
      <c r="M1305" s="17"/>
      <c r="N1305" s="17"/>
      <c r="P1305" s="17"/>
      <c r="Q1305" s="17"/>
      <c r="R1305" s="17"/>
      <c r="S1305" s="17"/>
      <c r="T1305" s="17"/>
      <c r="U1305" s="17"/>
      <c r="V1305" s="17"/>
    </row>
    <row r="1306" spans="3:22" x14ac:dyDescent="0.25">
      <c r="C1306" s="17"/>
      <c r="D1306" s="17"/>
      <c r="E1306" s="17"/>
      <c r="F1306" s="17"/>
      <c r="G1306" s="17"/>
      <c r="H1306" s="17"/>
      <c r="J1306" s="17"/>
      <c r="K1306" s="17"/>
      <c r="M1306" s="17"/>
      <c r="N1306" s="17"/>
      <c r="P1306" s="17"/>
      <c r="Q1306" s="17"/>
      <c r="R1306" s="17"/>
      <c r="S1306" s="17"/>
      <c r="T1306" s="17"/>
      <c r="U1306" s="17"/>
      <c r="V1306" s="17"/>
    </row>
    <row r="1307" spans="3:22" x14ac:dyDescent="0.25">
      <c r="C1307" s="17"/>
      <c r="D1307" s="17"/>
      <c r="E1307" s="17"/>
      <c r="F1307" s="17"/>
      <c r="G1307" s="17"/>
      <c r="H1307" s="17"/>
      <c r="J1307" s="17"/>
      <c r="K1307" s="17"/>
      <c r="M1307" s="17"/>
      <c r="N1307" s="17"/>
      <c r="P1307" s="17"/>
      <c r="Q1307" s="17"/>
      <c r="R1307" s="17"/>
      <c r="S1307" s="17"/>
      <c r="T1307" s="17"/>
      <c r="U1307" s="17"/>
      <c r="V1307" s="17"/>
    </row>
    <row r="1308" spans="3:22" x14ac:dyDescent="0.25">
      <c r="C1308" s="17"/>
      <c r="D1308" s="17"/>
      <c r="E1308" s="17"/>
      <c r="F1308" s="17"/>
      <c r="G1308" s="17"/>
      <c r="H1308" s="17"/>
      <c r="J1308" s="17"/>
      <c r="K1308" s="17"/>
      <c r="M1308" s="17"/>
      <c r="N1308" s="17"/>
      <c r="P1308" s="17"/>
      <c r="Q1308" s="17"/>
      <c r="R1308" s="17"/>
      <c r="S1308" s="17"/>
      <c r="T1308" s="17"/>
      <c r="U1308" s="17"/>
      <c r="V1308" s="17"/>
    </row>
    <row r="1309" spans="3:22" x14ac:dyDescent="0.25">
      <c r="C1309" s="17"/>
      <c r="D1309" s="17"/>
      <c r="E1309" s="17"/>
      <c r="F1309" s="17"/>
      <c r="G1309" s="17"/>
      <c r="H1309" s="17"/>
      <c r="J1309" s="17"/>
      <c r="K1309" s="17"/>
      <c r="M1309" s="17"/>
      <c r="N1309" s="17"/>
      <c r="P1309" s="17"/>
      <c r="Q1309" s="17"/>
      <c r="R1309" s="17"/>
      <c r="S1309" s="17"/>
      <c r="T1309" s="17"/>
      <c r="U1309" s="17"/>
      <c r="V1309" s="17"/>
    </row>
    <row r="1310" spans="3:22" x14ac:dyDescent="0.25">
      <c r="C1310" s="17"/>
      <c r="D1310" s="17"/>
      <c r="E1310" s="17"/>
      <c r="F1310" s="17"/>
      <c r="G1310" s="17"/>
      <c r="H1310" s="17"/>
      <c r="J1310" s="17"/>
      <c r="K1310" s="17"/>
      <c r="M1310" s="17"/>
      <c r="N1310" s="17"/>
      <c r="P1310" s="17"/>
      <c r="Q1310" s="17"/>
      <c r="R1310" s="17"/>
      <c r="S1310" s="17"/>
      <c r="T1310" s="17"/>
      <c r="U1310" s="17"/>
      <c r="V1310" s="17"/>
    </row>
    <row r="1311" spans="3:22" x14ac:dyDescent="0.25">
      <c r="C1311" s="17"/>
      <c r="D1311" s="17"/>
      <c r="E1311" s="17"/>
      <c r="F1311" s="17"/>
      <c r="G1311" s="17"/>
      <c r="H1311" s="17"/>
      <c r="J1311" s="17"/>
      <c r="K1311" s="17"/>
      <c r="M1311" s="17"/>
      <c r="N1311" s="17"/>
      <c r="P1311" s="17"/>
      <c r="Q1311" s="17"/>
      <c r="R1311" s="17"/>
      <c r="S1311" s="17"/>
      <c r="T1311" s="17"/>
      <c r="U1311" s="17"/>
      <c r="V1311" s="17"/>
    </row>
    <row r="1312" spans="3:22" x14ac:dyDescent="0.25">
      <c r="C1312" s="17"/>
      <c r="D1312" s="17"/>
      <c r="E1312" s="17"/>
      <c r="F1312" s="17"/>
      <c r="G1312" s="17"/>
      <c r="H1312" s="17"/>
      <c r="J1312" s="17"/>
      <c r="K1312" s="17"/>
      <c r="M1312" s="17"/>
      <c r="N1312" s="17"/>
      <c r="P1312" s="17"/>
      <c r="Q1312" s="17"/>
      <c r="R1312" s="17"/>
      <c r="S1312" s="17"/>
      <c r="T1312" s="17"/>
      <c r="U1312" s="17"/>
      <c r="V1312" s="17"/>
    </row>
    <row r="1313" spans="3:22" x14ac:dyDescent="0.25">
      <c r="C1313" s="17"/>
      <c r="D1313" s="17"/>
      <c r="E1313" s="17"/>
      <c r="F1313" s="17"/>
      <c r="G1313" s="17"/>
      <c r="H1313" s="17"/>
      <c r="J1313" s="17"/>
      <c r="K1313" s="17"/>
      <c r="M1313" s="17"/>
      <c r="N1313" s="17"/>
      <c r="P1313" s="17"/>
      <c r="Q1313" s="17"/>
      <c r="R1313" s="17"/>
      <c r="S1313" s="17"/>
      <c r="T1313" s="17"/>
      <c r="U1313" s="17"/>
      <c r="V1313" s="17"/>
    </row>
    <row r="1314" spans="3:22" x14ac:dyDescent="0.25">
      <c r="C1314" s="17"/>
      <c r="D1314" s="17"/>
      <c r="E1314" s="17"/>
      <c r="F1314" s="17"/>
      <c r="G1314" s="17"/>
      <c r="H1314" s="17"/>
      <c r="J1314" s="17"/>
      <c r="K1314" s="17"/>
      <c r="M1314" s="17"/>
      <c r="N1314" s="17"/>
      <c r="P1314" s="17"/>
      <c r="Q1314" s="17"/>
      <c r="R1314" s="17"/>
      <c r="S1314" s="17"/>
      <c r="T1314" s="17"/>
      <c r="U1314" s="17"/>
      <c r="V1314" s="17"/>
    </row>
    <row r="1315" spans="3:22" x14ac:dyDescent="0.25">
      <c r="C1315" s="17"/>
      <c r="D1315" s="17"/>
      <c r="E1315" s="17"/>
      <c r="F1315" s="17"/>
      <c r="G1315" s="17"/>
      <c r="H1315" s="17"/>
      <c r="J1315" s="17"/>
      <c r="K1315" s="17"/>
      <c r="M1315" s="17"/>
      <c r="N1315" s="17"/>
      <c r="P1315" s="17"/>
      <c r="Q1315" s="17"/>
      <c r="R1315" s="17"/>
      <c r="S1315" s="17"/>
      <c r="T1315" s="17"/>
      <c r="U1315" s="17"/>
      <c r="V1315" s="17"/>
    </row>
    <row r="1316" spans="3:22" x14ac:dyDescent="0.25">
      <c r="C1316" s="17"/>
      <c r="D1316" s="17"/>
      <c r="E1316" s="17"/>
      <c r="F1316" s="17"/>
      <c r="G1316" s="17"/>
      <c r="H1316" s="17"/>
      <c r="J1316" s="17"/>
      <c r="K1316" s="17"/>
      <c r="M1316" s="17"/>
      <c r="N1316" s="17"/>
      <c r="P1316" s="17"/>
      <c r="Q1316" s="17"/>
      <c r="R1316" s="17"/>
      <c r="S1316" s="17"/>
      <c r="T1316" s="17"/>
      <c r="U1316" s="17"/>
      <c r="V1316" s="17"/>
    </row>
    <row r="1317" spans="3:22" x14ac:dyDescent="0.25">
      <c r="C1317" s="17"/>
      <c r="D1317" s="17"/>
      <c r="E1317" s="17"/>
      <c r="F1317" s="17"/>
      <c r="G1317" s="17"/>
      <c r="H1317" s="17"/>
      <c r="J1317" s="17"/>
      <c r="K1317" s="17"/>
      <c r="M1317" s="17"/>
      <c r="N1317" s="17"/>
      <c r="P1317" s="17"/>
      <c r="Q1317" s="17"/>
      <c r="R1317" s="17"/>
      <c r="S1317" s="17"/>
      <c r="T1317" s="17"/>
      <c r="U1317" s="17"/>
      <c r="V1317" s="17"/>
    </row>
    <row r="1318" spans="3:22" x14ac:dyDescent="0.25">
      <c r="C1318" s="17"/>
      <c r="D1318" s="17"/>
      <c r="E1318" s="17"/>
      <c r="F1318" s="17"/>
      <c r="G1318" s="17"/>
      <c r="H1318" s="17"/>
      <c r="J1318" s="17"/>
      <c r="K1318" s="17"/>
      <c r="M1318" s="17"/>
      <c r="N1318" s="17"/>
      <c r="P1318" s="17"/>
      <c r="Q1318" s="17"/>
      <c r="R1318" s="17"/>
      <c r="S1318" s="17"/>
      <c r="T1318" s="17"/>
      <c r="U1318" s="17"/>
      <c r="V1318" s="17"/>
    </row>
    <row r="1319" spans="3:22" x14ac:dyDescent="0.25">
      <c r="C1319" s="17"/>
      <c r="D1319" s="17"/>
      <c r="E1319" s="17"/>
      <c r="F1319" s="17"/>
      <c r="G1319" s="17"/>
      <c r="H1319" s="17"/>
      <c r="J1319" s="17"/>
      <c r="K1319" s="17"/>
      <c r="M1319" s="17"/>
      <c r="N1319" s="17"/>
      <c r="P1319" s="17"/>
      <c r="Q1319" s="17"/>
      <c r="R1319" s="17"/>
      <c r="S1319" s="17"/>
      <c r="T1319" s="17"/>
      <c r="U1319" s="17"/>
      <c r="V1319" s="17"/>
    </row>
    <row r="1320" spans="3:22" x14ac:dyDescent="0.25">
      <c r="C1320" s="17"/>
      <c r="D1320" s="17"/>
      <c r="E1320" s="17"/>
      <c r="F1320" s="17"/>
      <c r="G1320" s="17"/>
      <c r="H1320" s="17"/>
      <c r="J1320" s="17"/>
      <c r="K1320" s="17"/>
      <c r="M1320" s="17"/>
      <c r="N1320" s="17"/>
      <c r="P1320" s="17"/>
      <c r="Q1320" s="17"/>
      <c r="R1320" s="17"/>
      <c r="S1320" s="17"/>
      <c r="T1320" s="17"/>
      <c r="U1320" s="17"/>
      <c r="V1320" s="17"/>
    </row>
    <row r="1321" spans="3:22" x14ac:dyDescent="0.25">
      <c r="C1321" s="17"/>
      <c r="D1321" s="17"/>
      <c r="E1321" s="17"/>
      <c r="F1321" s="17"/>
      <c r="G1321" s="17"/>
      <c r="H1321" s="17"/>
      <c r="J1321" s="17"/>
      <c r="K1321" s="17"/>
      <c r="M1321" s="17"/>
      <c r="N1321" s="17"/>
      <c r="P1321" s="17"/>
      <c r="Q1321" s="17"/>
      <c r="R1321" s="17"/>
      <c r="S1321" s="17"/>
      <c r="T1321" s="17"/>
      <c r="U1321" s="17"/>
      <c r="V1321" s="17"/>
    </row>
    <row r="1322" spans="3:22" x14ac:dyDescent="0.25">
      <c r="C1322" s="17"/>
      <c r="D1322" s="17"/>
      <c r="E1322" s="17"/>
      <c r="F1322" s="17"/>
      <c r="G1322" s="17"/>
      <c r="H1322" s="17"/>
      <c r="J1322" s="17"/>
      <c r="K1322" s="17"/>
      <c r="M1322" s="17"/>
      <c r="N1322" s="17"/>
      <c r="P1322" s="17"/>
      <c r="Q1322" s="17"/>
      <c r="R1322" s="17"/>
      <c r="S1322" s="17"/>
      <c r="T1322" s="17"/>
      <c r="U1322" s="17"/>
      <c r="V1322" s="17"/>
    </row>
    <row r="1323" spans="3:22" x14ac:dyDescent="0.25">
      <c r="C1323" s="17"/>
      <c r="D1323" s="17"/>
      <c r="E1323" s="17"/>
      <c r="F1323" s="17"/>
      <c r="G1323" s="17"/>
      <c r="H1323" s="17"/>
      <c r="J1323" s="17"/>
      <c r="K1323" s="17"/>
      <c r="M1323" s="17"/>
      <c r="N1323" s="17"/>
      <c r="P1323" s="17"/>
      <c r="Q1323" s="17"/>
      <c r="R1323" s="17"/>
      <c r="S1323" s="17"/>
      <c r="T1323" s="17"/>
      <c r="U1323" s="17"/>
      <c r="V1323" s="17"/>
    </row>
    <row r="1324" spans="3:22" x14ac:dyDescent="0.25">
      <c r="C1324" s="17"/>
      <c r="D1324" s="17"/>
      <c r="E1324" s="17"/>
      <c r="F1324" s="17"/>
      <c r="G1324" s="17"/>
      <c r="H1324" s="17"/>
      <c r="J1324" s="17"/>
      <c r="K1324" s="17"/>
      <c r="M1324" s="17"/>
      <c r="N1324" s="17"/>
      <c r="P1324" s="17"/>
      <c r="Q1324" s="17"/>
      <c r="R1324" s="17"/>
      <c r="S1324" s="17"/>
      <c r="T1324" s="17"/>
      <c r="U1324" s="17"/>
      <c r="V1324" s="17"/>
    </row>
    <row r="1325" spans="3:22" x14ac:dyDescent="0.25">
      <c r="C1325" s="17"/>
      <c r="D1325" s="17"/>
      <c r="E1325" s="17"/>
      <c r="F1325" s="17"/>
      <c r="G1325" s="17"/>
      <c r="H1325" s="17"/>
      <c r="J1325" s="17"/>
      <c r="K1325" s="17"/>
      <c r="M1325" s="17"/>
      <c r="N1325" s="17"/>
      <c r="P1325" s="17"/>
      <c r="Q1325" s="17"/>
      <c r="R1325" s="17"/>
      <c r="S1325" s="17"/>
      <c r="T1325" s="17"/>
      <c r="U1325" s="17"/>
      <c r="V1325" s="17"/>
    </row>
    <row r="1326" spans="3:22" x14ac:dyDescent="0.25">
      <c r="C1326" s="17"/>
      <c r="D1326" s="17"/>
      <c r="E1326" s="17"/>
      <c r="F1326" s="17"/>
      <c r="G1326" s="17"/>
      <c r="H1326" s="17"/>
      <c r="J1326" s="17"/>
      <c r="K1326" s="17"/>
      <c r="M1326" s="17"/>
      <c r="N1326" s="17"/>
      <c r="P1326" s="17"/>
      <c r="Q1326" s="17"/>
      <c r="R1326" s="17"/>
      <c r="S1326" s="17"/>
      <c r="T1326" s="17"/>
      <c r="U1326" s="17"/>
      <c r="V1326" s="17"/>
    </row>
    <row r="1327" spans="3:22" x14ac:dyDescent="0.25">
      <c r="C1327" s="17"/>
      <c r="D1327" s="17"/>
      <c r="E1327" s="17"/>
      <c r="F1327" s="17"/>
      <c r="G1327" s="17"/>
      <c r="H1327" s="17"/>
      <c r="J1327" s="17"/>
      <c r="K1327" s="17"/>
      <c r="M1327" s="17"/>
      <c r="N1327" s="17"/>
      <c r="P1327" s="17"/>
      <c r="Q1327" s="17"/>
      <c r="R1327" s="17"/>
      <c r="S1327" s="17"/>
      <c r="T1327" s="17"/>
      <c r="U1327" s="17"/>
      <c r="V1327" s="17"/>
    </row>
    <row r="1328" spans="3:22" x14ac:dyDescent="0.25">
      <c r="C1328" s="17"/>
      <c r="D1328" s="17"/>
      <c r="E1328" s="17"/>
      <c r="F1328" s="17"/>
      <c r="G1328" s="17"/>
      <c r="H1328" s="17"/>
      <c r="J1328" s="17"/>
      <c r="K1328" s="17"/>
      <c r="M1328" s="17"/>
      <c r="N1328" s="17"/>
      <c r="P1328" s="17"/>
      <c r="Q1328" s="17"/>
      <c r="R1328" s="17"/>
      <c r="S1328" s="17"/>
      <c r="T1328" s="17"/>
      <c r="U1328" s="17"/>
      <c r="V1328" s="17"/>
    </row>
    <row r="1329" spans="3:22" x14ac:dyDescent="0.25">
      <c r="C1329" s="17"/>
      <c r="D1329" s="17"/>
      <c r="E1329" s="17"/>
      <c r="F1329" s="17"/>
      <c r="G1329" s="17"/>
      <c r="H1329" s="17"/>
      <c r="J1329" s="17"/>
      <c r="K1329" s="17"/>
      <c r="M1329" s="17"/>
      <c r="N1329" s="17"/>
      <c r="P1329" s="17"/>
      <c r="Q1329" s="17"/>
      <c r="R1329" s="17"/>
      <c r="S1329" s="17"/>
      <c r="T1329" s="17"/>
      <c r="U1329" s="17"/>
      <c r="V1329" s="17"/>
    </row>
    <row r="1330" spans="3:22" x14ac:dyDescent="0.25">
      <c r="C1330" s="17"/>
      <c r="D1330" s="17"/>
      <c r="E1330" s="17"/>
      <c r="F1330" s="17"/>
      <c r="G1330" s="17"/>
      <c r="H1330" s="17"/>
      <c r="J1330" s="17"/>
      <c r="K1330" s="17"/>
      <c r="M1330" s="17"/>
      <c r="N1330" s="17"/>
      <c r="P1330" s="17"/>
      <c r="Q1330" s="17"/>
      <c r="R1330" s="17"/>
      <c r="S1330" s="17"/>
      <c r="T1330" s="17"/>
      <c r="U1330" s="17"/>
      <c r="V1330" s="17"/>
    </row>
    <row r="1331" spans="3:22" x14ac:dyDescent="0.25">
      <c r="C1331" s="17"/>
      <c r="D1331" s="17"/>
      <c r="E1331" s="17"/>
      <c r="F1331" s="17"/>
      <c r="G1331" s="17"/>
      <c r="H1331" s="17"/>
      <c r="J1331" s="17"/>
      <c r="K1331" s="17"/>
      <c r="M1331" s="17"/>
      <c r="N1331" s="17"/>
      <c r="P1331" s="17"/>
      <c r="Q1331" s="17"/>
      <c r="R1331" s="17"/>
      <c r="S1331" s="17"/>
      <c r="T1331" s="17"/>
      <c r="U1331" s="17"/>
      <c r="V1331" s="17"/>
    </row>
    <row r="1332" spans="3:22" x14ac:dyDescent="0.25">
      <c r="C1332" s="17"/>
      <c r="D1332" s="17"/>
      <c r="E1332" s="17"/>
      <c r="F1332" s="17"/>
      <c r="G1332" s="17"/>
      <c r="H1332" s="17"/>
      <c r="J1332" s="17"/>
      <c r="K1332" s="17"/>
      <c r="M1332" s="17"/>
      <c r="N1332" s="17"/>
      <c r="P1332" s="17"/>
      <c r="Q1332" s="17"/>
      <c r="R1332" s="17"/>
      <c r="S1332" s="17"/>
      <c r="T1332" s="17"/>
      <c r="U1332" s="17"/>
      <c r="V1332" s="17"/>
    </row>
    <row r="1333" spans="3:22" x14ac:dyDescent="0.25">
      <c r="C1333" s="17"/>
      <c r="D1333" s="17"/>
      <c r="E1333" s="17"/>
      <c r="F1333" s="17"/>
      <c r="G1333" s="17"/>
      <c r="H1333" s="17"/>
      <c r="J1333" s="17"/>
      <c r="K1333" s="17"/>
      <c r="M1333" s="17"/>
      <c r="N1333" s="17"/>
      <c r="P1333" s="17"/>
      <c r="Q1333" s="17"/>
      <c r="R1333" s="17"/>
      <c r="S1333" s="17"/>
      <c r="T1333" s="17"/>
      <c r="U1333" s="17"/>
      <c r="V1333" s="17"/>
    </row>
    <row r="1334" spans="3:22" x14ac:dyDescent="0.25">
      <c r="C1334" s="17"/>
      <c r="D1334" s="17"/>
      <c r="E1334" s="17"/>
      <c r="F1334" s="17"/>
      <c r="G1334" s="17"/>
      <c r="H1334" s="17"/>
      <c r="J1334" s="17"/>
      <c r="K1334" s="17"/>
      <c r="M1334" s="17"/>
      <c r="N1334" s="17"/>
      <c r="P1334" s="17"/>
      <c r="Q1334" s="17"/>
      <c r="R1334" s="17"/>
      <c r="S1334" s="17"/>
      <c r="T1334" s="17"/>
      <c r="U1334" s="17"/>
      <c r="V1334" s="17"/>
    </row>
    <row r="1335" spans="3:22" x14ac:dyDescent="0.25">
      <c r="C1335" s="17"/>
      <c r="D1335" s="17"/>
      <c r="E1335" s="17"/>
      <c r="F1335" s="17"/>
      <c r="G1335" s="17"/>
      <c r="H1335" s="17"/>
      <c r="J1335" s="17"/>
      <c r="K1335" s="17"/>
      <c r="M1335" s="17"/>
      <c r="N1335" s="17"/>
      <c r="P1335" s="17"/>
      <c r="Q1335" s="17"/>
      <c r="R1335" s="17"/>
      <c r="S1335" s="17"/>
      <c r="T1335" s="17"/>
      <c r="U1335" s="17"/>
      <c r="V1335" s="17"/>
    </row>
    <row r="1336" spans="3:22" x14ac:dyDescent="0.25">
      <c r="C1336" s="17"/>
      <c r="D1336" s="17"/>
      <c r="E1336" s="17"/>
      <c r="F1336" s="17"/>
      <c r="G1336" s="17"/>
      <c r="H1336" s="17"/>
      <c r="J1336" s="17"/>
      <c r="K1336" s="17"/>
      <c r="M1336" s="17"/>
      <c r="N1336" s="17"/>
      <c r="P1336" s="17"/>
      <c r="Q1336" s="17"/>
      <c r="R1336" s="17"/>
      <c r="S1336" s="17"/>
      <c r="T1336" s="17"/>
      <c r="U1336" s="17"/>
      <c r="V1336" s="17"/>
    </row>
    <row r="1337" spans="3:22" x14ac:dyDescent="0.25">
      <c r="C1337" s="17"/>
      <c r="D1337" s="17"/>
      <c r="E1337" s="17"/>
      <c r="F1337" s="17"/>
      <c r="G1337" s="17"/>
      <c r="H1337" s="17"/>
      <c r="J1337" s="17"/>
      <c r="K1337" s="17"/>
      <c r="M1337" s="17"/>
      <c r="N1337" s="17"/>
      <c r="P1337" s="17"/>
      <c r="Q1337" s="17"/>
      <c r="R1337" s="17"/>
      <c r="S1337" s="17"/>
      <c r="T1337" s="17"/>
      <c r="U1337" s="17"/>
      <c r="V1337" s="17"/>
    </row>
    <row r="1338" spans="3:22" x14ac:dyDescent="0.25">
      <c r="C1338" s="17"/>
      <c r="D1338" s="17"/>
      <c r="E1338" s="17"/>
      <c r="F1338" s="17"/>
      <c r="G1338" s="17"/>
      <c r="H1338" s="17"/>
      <c r="J1338" s="17"/>
      <c r="K1338" s="17"/>
      <c r="M1338" s="17"/>
      <c r="N1338" s="17"/>
      <c r="P1338" s="17"/>
      <c r="Q1338" s="17"/>
      <c r="R1338" s="17"/>
      <c r="S1338" s="17"/>
      <c r="T1338" s="17"/>
      <c r="U1338" s="17"/>
      <c r="V1338" s="17"/>
    </row>
    <row r="1339" spans="3:22" x14ac:dyDescent="0.25">
      <c r="C1339" s="17"/>
      <c r="D1339" s="17"/>
      <c r="E1339" s="17"/>
      <c r="F1339" s="17"/>
      <c r="G1339" s="17"/>
      <c r="H1339" s="17"/>
      <c r="J1339" s="17"/>
      <c r="K1339" s="17"/>
      <c r="M1339" s="17"/>
      <c r="N1339" s="17"/>
      <c r="P1339" s="17"/>
      <c r="Q1339" s="17"/>
      <c r="R1339" s="17"/>
      <c r="S1339" s="17"/>
      <c r="T1339" s="17"/>
      <c r="U1339" s="17"/>
      <c r="V1339" s="17"/>
    </row>
    <row r="1340" spans="3:22" x14ac:dyDescent="0.25">
      <c r="C1340" s="17"/>
      <c r="D1340" s="17"/>
      <c r="E1340" s="17"/>
      <c r="F1340" s="17"/>
      <c r="G1340" s="17"/>
      <c r="H1340" s="17"/>
      <c r="J1340" s="17"/>
      <c r="K1340" s="17"/>
      <c r="M1340" s="17"/>
      <c r="N1340" s="17"/>
      <c r="P1340" s="17"/>
      <c r="Q1340" s="17"/>
      <c r="R1340" s="17"/>
      <c r="S1340" s="17"/>
      <c r="T1340" s="17"/>
      <c r="U1340" s="17"/>
      <c r="V1340" s="17"/>
    </row>
    <row r="1341" spans="3:22" x14ac:dyDescent="0.25">
      <c r="C1341" s="17"/>
      <c r="D1341" s="17"/>
      <c r="E1341" s="17"/>
      <c r="F1341" s="17"/>
      <c r="G1341" s="17"/>
      <c r="H1341" s="17"/>
      <c r="J1341" s="17"/>
      <c r="K1341" s="17"/>
      <c r="M1341" s="17"/>
      <c r="N1341" s="17"/>
      <c r="P1341" s="17"/>
      <c r="Q1341" s="17"/>
      <c r="R1341" s="17"/>
      <c r="S1341" s="17"/>
      <c r="T1341" s="17"/>
      <c r="U1341" s="17"/>
      <c r="V1341" s="17"/>
    </row>
    <row r="1342" spans="3:22" x14ac:dyDescent="0.25">
      <c r="C1342" s="17"/>
      <c r="D1342" s="17"/>
      <c r="E1342" s="17"/>
      <c r="F1342" s="17"/>
      <c r="G1342" s="17"/>
      <c r="H1342" s="17"/>
      <c r="J1342" s="17"/>
      <c r="K1342" s="17"/>
      <c r="M1342" s="17"/>
      <c r="N1342" s="17"/>
      <c r="P1342" s="17"/>
      <c r="Q1342" s="17"/>
      <c r="R1342" s="17"/>
      <c r="S1342" s="17"/>
      <c r="T1342" s="17"/>
      <c r="U1342" s="17"/>
      <c r="V1342" s="17"/>
    </row>
    <row r="1343" spans="3:22" x14ac:dyDescent="0.25">
      <c r="C1343" s="17"/>
      <c r="D1343" s="17"/>
      <c r="E1343" s="17"/>
      <c r="F1343" s="17"/>
      <c r="G1343" s="17"/>
      <c r="H1343" s="17"/>
      <c r="J1343" s="17"/>
      <c r="K1343" s="17"/>
      <c r="M1343" s="17"/>
      <c r="N1343" s="17"/>
      <c r="P1343" s="17"/>
      <c r="Q1343" s="17"/>
      <c r="R1343" s="17"/>
      <c r="S1343" s="17"/>
      <c r="T1343" s="17"/>
      <c r="U1343" s="17"/>
      <c r="V1343" s="17"/>
    </row>
    <row r="1344" spans="3:22" x14ac:dyDescent="0.25">
      <c r="C1344" s="17"/>
      <c r="D1344" s="17"/>
      <c r="E1344" s="17"/>
      <c r="F1344" s="17"/>
      <c r="G1344" s="17"/>
      <c r="H1344" s="17"/>
      <c r="J1344" s="17"/>
      <c r="K1344" s="17"/>
      <c r="M1344" s="17"/>
      <c r="N1344" s="17"/>
      <c r="P1344" s="17"/>
      <c r="Q1344" s="17"/>
      <c r="R1344" s="17"/>
      <c r="S1344" s="17"/>
      <c r="T1344" s="17"/>
      <c r="U1344" s="17"/>
      <c r="V1344" s="17"/>
    </row>
    <row r="1345" spans="3:22" x14ac:dyDescent="0.25">
      <c r="C1345" s="17"/>
      <c r="D1345" s="17"/>
      <c r="E1345" s="17"/>
      <c r="F1345" s="17"/>
      <c r="G1345" s="17"/>
      <c r="H1345" s="17"/>
      <c r="J1345" s="17"/>
      <c r="K1345" s="17"/>
      <c r="M1345" s="17"/>
      <c r="N1345" s="17"/>
      <c r="P1345" s="17"/>
      <c r="Q1345" s="17"/>
      <c r="R1345" s="17"/>
      <c r="S1345" s="17"/>
      <c r="T1345" s="17"/>
      <c r="U1345" s="17"/>
      <c r="V1345" s="17"/>
    </row>
    <row r="1346" spans="3:22" x14ac:dyDescent="0.25">
      <c r="C1346" s="17"/>
      <c r="D1346" s="17"/>
      <c r="E1346" s="17"/>
      <c r="F1346" s="17"/>
      <c r="G1346" s="17"/>
      <c r="H1346" s="17"/>
      <c r="J1346" s="17"/>
      <c r="K1346" s="17"/>
      <c r="M1346" s="17"/>
      <c r="N1346" s="17"/>
      <c r="P1346" s="17"/>
      <c r="Q1346" s="17"/>
      <c r="R1346" s="17"/>
      <c r="S1346" s="17"/>
      <c r="T1346" s="17"/>
      <c r="U1346" s="17"/>
      <c r="V1346" s="17"/>
    </row>
    <row r="1347" spans="3:22" x14ac:dyDescent="0.25">
      <c r="C1347" s="17"/>
      <c r="D1347" s="17"/>
      <c r="E1347" s="17"/>
      <c r="F1347" s="17"/>
      <c r="G1347" s="17"/>
      <c r="H1347" s="17"/>
      <c r="J1347" s="17"/>
      <c r="K1347" s="17"/>
      <c r="M1347" s="17"/>
      <c r="N1347" s="17"/>
      <c r="P1347" s="17"/>
      <c r="Q1347" s="17"/>
      <c r="R1347" s="17"/>
      <c r="S1347" s="17"/>
      <c r="T1347" s="17"/>
      <c r="U1347" s="17"/>
      <c r="V1347" s="17"/>
    </row>
    <row r="1348" spans="3:22" x14ac:dyDescent="0.25">
      <c r="C1348" s="17"/>
      <c r="D1348" s="17"/>
      <c r="E1348" s="17"/>
      <c r="F1348" s="17"/>
      <c r="G1348" s="17"/>
      <c r="H1348" s="17"/>
      <c r="J1348" s="17"/>
      <c r="K1348" s="17"/>
      <c r="M1348" s="17"/>
      <c r="N1348" s="17"/>
      <c r="P1348" s="17"/>
      <c r="Q1348" s="17"/>
      <c r="R1348" s="17"/>
      <c r="S1348" s="17"/>
      <c r="T1348" s="17"/>
      <c r="U1348" s="17"/>
      <c r="V1348" s="17"/>
    </row>
    <row r="1349" spans="3:22" x14ac:dyDescent="0.25">
      <c r="C1349" s="17"/>
      <c r="D1349" s="17"/>
      <c r="E1349" s="17"/>
      <c r="F1349" s="17"/>
      <c r="G1349" s="17"/>
      <c r="H1349" s="17"/>
      <c r="J1349" s="17"/>
      <c r="K1349" s="17"/>
      <c r="M1349" s="17"/>
      <c r="N1349" s="17"/>
      <c r="P1349" s="17"/>
      <c r="Q1349" s="17"/>
      <c r="R1349" s="17"/>
      <c r="S1349" s="17"/>
      <c r="T1349" s="17"/>
      <c r="U1349" s="17"/>
      <c r="V1349" s="17"/>
    </row>
    <row r="1350" spans="3:22" x14ac:dyDescent="0.25">
      <c r="C1350" s="17"/>
      <c r="D1350" s="17"/>
      <c r="E1350" s="17"/>
      <c r="F1350" s="17"/>
      <c r="G1350" s="17"/>
      <c r="H1350" s="17"/>
      <c r="J1350" s="17"/>
      <c r="K1350" s="17"/>
      <c r="M1350" s="17"/>
      <c r="N1350" s="17"/>
      <c r="P1350" s="17"/>
      <c r="Q1350" s="17"/>
      <c r="R1350" s="17"/>
      <c r="S1350" s="17"/>
      <c r="T1350" s="17"/>
      <c r="U1350" s="17"/>
      <c r="V1350" s="17"/>
    </row>
    <row r="1351" spans="3:22" x14ac:dyDescent="0.25">
      <c r="C1351" s="17"/>
      <c r="D1351" s="17"/>
      <c r="E1351" s="17"/>
      <c r="F1351" s="17"/>
      <c r="G1351" s="17"/>
      <c r="H1351" s="17"/>
      <c r="J1351" s="17"/>
      <c r="K1351" s="17"/>
      <c r="M1351" s="17"/>
      <c r="N1351" s="17"/>
      <c r="P1351" s="17"/>
      <c r="Q1351" s="17"/>
      <c r="R1351" s="17"/>
      <c r="S1351" s="17"/>
      <c r="T1351" s="17"/>
      <c r="U1351" s="17"/>
      <c r="V1351" s="17"/>
    </row>
    <row r="1352" spans="3:22" x14ac:dyDescent="0.25">
      <c r="C1352" s="17"/>
      <c r="D1352" s="17"/>
      <c r="E1352" s="17"/>
      <c r="F1352" s="17"/>
      <c r="G1352" s="17"/>
      <c r="H1352" s="17"/>
      <c r="J1352" s="17"/>
      <c r="K1352" s="17"/>
      <c r="M1352" s="17"/>
      <c r="N1352" s="17"/>
      <c r="P1352" s="17"/>
      <c r="Q1352" s="17"/>
      <c r="R1352" s="17"/>
      <c r="S1352" s="17"/>
      <c r="T1352" s="17"/>
      <c r="U1352" s="17"/>
      <c r="V1352" s="17"/>
    </row>
    <row r="1353" spans="3:22" x14ac:dyDescent="0.25">
      <c r="C1353" s="17"/>
      <c r="D1353" s="17"/>
      <c r="E1353" s="17"/>
      <c r="F1353" s="17"/>
      <c r="G1353" s="17"/>
      <c r="H1353" s="17"/>
      <c r="J1353" s="17"/>
      <c r="K1353" s="17"/>
      <c r="M1353" s="17"/>
      <c r="N1353" s="17"/>
      <c r="P1353" s="17"/>
      <c r="Q1353" s="17"/>
      <c r="R1353" s="17"/>
      <c r="S1353" s="17"/>
      <c r="T1353" s="17"/>
      <c r="U1353" s="17"/>
      <c r="V1353" s="17"/>
    </row>
    <row r="1354" spans="3:22" x14ac:dyDescent="0.25">
      <c r="C1354" s="17"/>
      <c r="D1354" s="17"/>
      <c r="E1354" s="17"/>
      <c r="F1354" s="17"/>
      <c r="G1354" s="17"/>
      <c r="H1354" s="17"/>
      <c r="J1354" s="17"/>
      <c r="K1354" s="17"/>
      <c r="M1354" s="17"/>
      <c r="N1354" s="17"/>
      <c r="P1354" s="17"/>
      <c r="Q1354" s="17"/>
      <c r="R1354" s="17"/>
      <c r="S1354" s="17"/>
      <c r="T1354" s="17"/>
      <c r="U1354" s="17"/>
      <c r="V1354" s="17"/>
    </row>
    <row r="1355" spans="3:22" x14ac:dyDescent="0.25">
      <c r="C1355" s="17"/>
      <c r="D1355" s="17"/>
      <c r="E1355" s="17"/>
      <c r="F1355" s="17"/>
      <c r="G1355" s="17"/>
      <c r="H1355" s="17"/>
      <c r="J1355" s="17"/>
      <c r="K1355" s="17"/>
      <c r="M1355" s="17"/>
      <c r="N1355" s="17"/>
      <c r="P1355" s="17"/>
      <c r="Q1355" s="17"/>
      <c r="R1355" s="17"/>
      <c r="S1355" s="17"/>
      <c r="T1355" s="17"/>
      <c r="U1355" s="17"/>
      <c r="V1355" s="17"/>
    </row>
    <row r="1356" spans="3:22" x14ac:dyDescent="0.25">
      <c r="C1356" s="17"/>
      <c r="D1356" s="17"/>
      <c r="E1356" s="17"/>
      <c r="F1356" s="17"/>
      <c r="G1356" s="17"/>
      <c r="H1356" s="17"/>
      <c r="J1356" s="17"/>
      <c r="K1356" s="17"/>
      <c r="M1356" s="17"/>
      <c r="N1356" s="17"/>
      <c r="P1356" s="17"/>
      <c r="Q1356" s="17"/>
      <c r="R1356" s="17"/>
      <c r="S1356" s="17"/>
      <c r="T1356" s="17"/>
      <c r="U1356" s="17"/>
      <c r="V1356" s="17"/>
    </row>
    <row r="1357" spans="3:22" x14ac:dyDescent="0.25">
      <c r="C1357" s="17"/>
      <c r="D1357" s="17"/>
      <c r="E1357" s="17"/>
      <c r="F1357" s="17"/>
      <c r="G1357" s="17"/>
      <c r="H1357" s="17"/>
      <c r="J1357" s="17"/>
      <c r="K1357" s="17"/>
      <c r="M1357" s="17"/>
      <c r="N1357" s="17"/>
      <c r="P1357" s="17"/>
      <c r="Q1357" s="17"/>
      <c r="R1357" s="17"/>
      <c r="S1357" s="17"/>
      <c r="T1357" s="17"/>
      <c r="U1357" s="17"/>
      <c r="V1357" s="17"/>
    </row>
    <row r="1358" spans="3:22" x14ac:dyDescent="0.25">
      <c r="C1358" s="17"/>
      <c r="D1358" s="17"/>
      <c r="E1358" s="17"/>
      <c r="F1358" s="17"/>
      <c r="G1358" s="17"/>
      <c r="H1358" s="17"/>
      <c r="J1358" s="17"/>
      <c r="K1358" s="17"/>
      <c r="M1358" s="17"/>
      <c r="N1358" s="17"/>
      <c r="P1358" s="17"/>
      <c r="Q1358" s="17"/>
      <c r="R1358" s="17"/>
      <c r="S1358" s="17"/>
      <c r="T1358" s="17"/>
      <c r="U1358" s="17"/>
      <c r="V1358" s="17"/>
    </row>
    <row r="1359" spans="3:22" x14ac:dyDescent="0.25">
      <c r="C1359" s="17"/>
      <c r="D1359" s="17"/>
      <c r="E1359" s="17"/>
      <c r="F1359" s="17"/>
      <c r="G1359" s="17"/>
      <c r="H1359" s="17"/>
      <c r="J1359" s="17"/>
      <c r="K1359" s="17"/>
      <c r="M1359" s="17"/>
      <c r="N1359" s="17"/>
      <c r="P1359" s="17"/>
      <c r="Q1359" s="17"/>
      <c r="R1359" s="17"/>
      <c r="S1359" s="17"/>
      <c r="T1359" s="17"/>
      <c r="U1359" s="17"/>
      <c r="V1359" s="17"/>
    </row>
    <row r="1360" spans="3:22" x14ac:dyDescent="0.25">
      <c r="C1360" s="17"/>
      <c r="D1360" s="17"/>
      <c r="E1360" s="17"/>
      <c r="F1360" s="17"/>
      <c r="G1360" s="17"/>
      <c r="H1360" s="17"/>
      <c r="J1360" s="17"/>
      <c r="K1360" s="17"/>
      <c r="M1360" s="17"/>
      <c r="N1360" s="17"/>
      <c r="P1360" s="17"/>
      <c r="Q1360" s="17"/>
      <c r="R1360" s="17"/>
      <c r="S1360" s="17"/>
      <c r="T1360" s="17"/>
      <c r="U1360" s="17"/>
      <c r="V1360" s="17"/>
    </row>
    <row r="1361" spans="3:22" x14ac:dyDescent="0.25">
      <c r="C1361" s="17"/>
      <c r="D1361" s="17"/>
      <c r="E1361" s="17"/>
      <c r="F1361" s="17"/>
      <c r="G1361" s="17"/>
      <c r="H1361" s="17"/>
      <c r="J1361" s="17"/>
      <c r="K1361" s="17"/>
      <c r="M1361" s="17"/>
      <c r="N1361" s="17"/>
      <c r="P1361" s="17"/>
      <c r="Q1361" s="17"/>
      <c r="R1361" s="17"/>
      <c r="S1361" s="17"/>
      <c r="T1361" s="17"/>
      <c r="U1361" s="17"/>
      <c r="V1361" s="17"/>
    </row>
    <row r="1362" spans="3:22" x14ac:dyDescent="0.25">
      <c r="C1362" s="17"/>
      <c r="D1362" s="17"/>
      <c r="E1362" s="17"/>
      <c r="F1362" s="17"/>
      <c r="G1362" s="17"/>
      <c r="H1362" s="17"/>
      <c r="J1362" s="17"/>
      <c r="K1362" s="17"/>
      <c r="M1362" s="17"/>
      <c r="N1362" s="17"/>
      <c r="P1362" s="17"/>
      <c r="Q1362" s="17"/>
      <c r="R1362" s="17"/>
      <c r="S1362" s="17"/>
      <c r="T1362" s="17"/>
      <c r="U1362" s="17"/>
      <c r="V1362" s="17"/>
    </row>
    <row r="1363" spans="3:22" x14ac:dyDescent="0.25">
      <c r="C1363" s="17"/>
      <c r="D1363" s="17"/>
      <c r="E1363" s="17"/>
      <c r="F1363" s="17"/>
      <c r="G1363" s="17"/>
      <c r="H1363" s="17"/>
      <c r="J1363" s="17"/>
      <c r="K1363" s="17"/>
      <c r="M1363" s="17"/>
      <c r="N1363" s="17"/>
      <c r="P1363" s="17"/>
      <c r="Q1363" s="17"/>
      <c r="R1363" s="17"/>
      <c r="S1363" s="17"/>
      <c r="T1363" s="17"/>
      <c r="U1363" s="17"/>
      <c r="V1363" s="17"/>
    </row>
    <row r="1364" spans="3:22" x14ac:dyDescent="0.25">
      <c r="C1364" s="17"/>
      <c r="D1364" s="17"/>
      <c r="E1364" s="17"/>
      <c r="F1364" s="17"/>
      <c r="G1364" s="17"/>
      <c r="H1364" s="17"/>
      <c r="J1364" s="17"/>
      <c r="K1364" s="17"/>
      <c r="M1364" s="17"/>
      <c r="N1364" s="17"/>
      <c r="P1364" s="17"/>
      <c r="Q1364" s="17"/>
      <c r="R1364" s="17"/>
      <c r="S1364" s="17"/>
      <c r="T1364" s="17"/>
      <c r="U1364" s="17"/>
      <c r="V1364" s="17"/>
    </row>
    <row r="1365" spans="3:22" x14ac:dyDescent="0.25">
      <c r="C1365" s="17"/>
      <c r="D1365" s="17"/>
      <c r="E1365" s="17"/>
      <c r="F1365" s="17"/>
      <c r="G1365" s="17"/>
      <c r="H1365" s="17"/>
      <c r="J1365" s="17"/>
      <c r="K1365" s="17"/>
      <c r="M1365" s="17"/>
      <c r="N1365" s="17"/>
      <c r="P1365" s="17"/>
      <c r="Q1365" s="17"/>
      <c r="R1365" s="17"/>
      <c r="S1365" s="17"/>
      <c r="T1365" s="17"/>
      <c r="U1365" s="17"/>
      <c r="V1365" s="17"/>
    </row>
    <row r="1366" spans="3:22" x14ac:dyDescent="0.25">
      <c r="C1366" s="17"/>
      <c r="D1366" s="17"/>
      <c r="E1366" s="17"/>
      <c r="F1366" s="17"/>
      <c r="G1366" s="17"/>
      <c r="H1366" s="17"/>
      <c r="J1366" s="17"/>
      <c r="K1366" s="17"/>
      <c r="M1366" s="17"/>
      <c r="N1366" s="17"/>
      <c r="P1366" s="17"/>
      <c r="Q1366" s="17"/>
      <c r="R1366" s="17"/>
      <c r="S1366" s="17"/>
      <c r="T1366" s="17"/>
      <c r="U1366" s="17"/>
      <c r="V1366" s="17"/>
    </row>
    <row r="1367" spans="3:22" x14ac:dyDescent="0.25">
      <c r="C1367" s="17"/>
      <c r="D1367" s="17"/>
      <c r="E1367" s="17"/>
      <c r="F1367" s="17"/>
      <c r="G1367" s="17"/>
      <c r="H1367" s="17"/>
      <c r="J1367" s="17"/>
      <c r="K1367" s="17"/>
      <c r="M1367" s="17"/>
      <c r="N1367" s="17"/>
      <c r="P1367" s="17"/>
      <c r="Q1367" s="17"/>
      <c r="R1367" s="17"/>
      <c r="S1367" s="17"/>
      <c r="T1367" s="17"/>
      <c r="U1367" s="17"/>
      <c r="V1367" s="17"/>
    </row>
    <row r="1368" spans="3:22" x14ac:dyDescent="0.25">
      <c r="C1368" s="17"/>
      <c r="D1368" s="17"/>
      <c r="E1368" s="17"/>
      <c r="F1368" s="17"/>
      <c r="G1368" s="17"/>
      <c r="H1368" s="17"/>
      <c r="J1368" s="17"/>
      <c r="K1368" s="17"/>
      <c r="M1368" s="17"/>
      <c r="N1368" s="17"/>
      <c r="P1368" s="17"/>
      <c r="Q1368" s="17"/>
      <c r="R1368" s="17"/>
      <c r="S1368" s="17"/>
      <c r="T1368" s="17"/>
      <c r="U1368" s="17"/>
      <c r="V1368" s="17"/>
    </row>
    <row r="1369" spans="3:22" x14ac:dyDescent="0.25">
      <c r="C1369" s="17"/>
      <c r="D1369" s="17"/>
      <c r="E1369" s="17"/>
      <c r="F1369" s="17"/>
      <c r="G1369" s="17"/>
      <c r="H1369" s="17"/>
      <c r="J1369" s="17"/>
      <c r="K1369" s="17"/>
      <c r="M1369" s="17"/>
      <c r="N1369" s="17"/>
      <c r="P1369" s="17"/>
      <c r="Q1369" s="17"/>
      <c r="R1369" s="17"/>
      <c r="S1369" s="17"/>
      <c r="T1369" s="17"/>
      <c r="U1369" s="17"/>
      <c r="V1369" s="17"/>
    </row>
    <row r="1370" spans="3:22" x14ac:dyDescent="0.25">
      <c r="C1370" s="17"/>
      <c r="D1370" s="17"/>
      <c r="E1370" s="17"/>
      <c r="F1370" s="17"/>
      <c r="G1370" s="17"/>
      <c r="H1370" s="17"/>
      <c r="J1370" s="17"/>
      <c r="K1370" s="17"/>
      <c r="M1370" s="17"/>
      <c r="N1370" s="17"/>
      <c r="P1370" s="17"/>
      <c r="Q1370" s="17"/>
      <c r="R1370" s="17"/>
      <c r="S1370" s="17"/>
      <c r="T1370" s="17"/>
      <c r="U1370" s="17"/>
      <c r="V1370" s="17"/>
    </row>
    <row r="1371" spans="3:22" x14ac:dyDescent="0.25">
      <c r="C1371" s="17"/>
      <c r="D1371" s="17"/>
      <c r="E1371" s="17"/>
      <c r="F1371" s="17"/>
      <c r="G1371" s="17"/>
      <c r="H1371" s="17"/>
      <c r="J1371" s="17"/>
      <c r="K1371" s="17"/>
      <c r="M1371" s="17"/>
      <c r="N1371" s="17"/>
      <c r="P1371" s="17"/>
      <c r="Q1371" s="17"/>
      <c r="R1371" s="17"/>
      <c r="S1371" s="17"/>
      <c r="T1371" s="17"/>
      <c r="U1371" s="17"/>
      <c r="V1371" s="17"/>
    </row>
    <row r="1372" spans="3:22" x14ac:dyDescent="0.25">
      <c r="C1372" s="17"/>
      <c r="D1372" s="17"/>
      <c r="E1372" s="17"/>
      <c r="F1372" s="17"/>
      <c r="G1372" s="17"/>
      <c r="H1372" s="17"/>
      <c r="J1372" s="17"/>
      <c r="K1372" s="17"/>
      <c r="M1372" s="17"/>
      <c r="N1372" s="17"/>
      <c r="P1372" s="17"/>
      <c r="Q1372" s="17"/>
      <c r="R1372" s="17"/>
      <c r="S1372" s="17"/>
      <c r="T1372" s="17"/>
      <c r="U1372" s="17"/>
      <c r="V1372" s="17"/>
    </row>
    <row r="1373" spans="3:22" x14ac:dyDescent="0.25">
      <c r="C1373" s="17"/>
      <c r="D1373" s="17"/>
      <c r="E1373" s="17"/>
      <c r="F1373" s="17"/>
      <c r="G1373" s="17"/>
      <c r="H1373" s="17"/>
      <c r="J1373" s="17"/>
      <c r="K1373" s="17"/>
      <c r="M1373" s="17"/>
      <c r="N1373" s="17"/>
      <c r="P1373" s="17"/>
      <c r="Q1373" s="17"/>
      <c r="R1373" s="17"/>
      <c r="S1373" s="17"/>
      <c r="T1373" s="17"/>
      <c r="U1373" s="17"/>
      <c r="V1373" s="17"/>
    </row>
    <row r="1374" spans="3:22" x14ac:dyDescent="0.25">
      <c r="C1374" s="17"/>
      <c r="D1374" s="17"/>
      <c r="E1374" s="17"/>
      <c r="F1374" s="17"/>
      <c r="G1374" s="17"/>
      <c r="H1374" s="17"/>
      <c r="J1374" s="17"/>
      <c r="K1374" s="17"/>
      <c r="M1374" s="17"/>
      <c r="N1374" s="17"/>
      <c r="P1374" s="17"/>
      <c r="Q1374" s="17"/>
      <c r="R1374" s="17"/>
      <c r="S1374" s="17"/>
      <c r="T1374" s="17"/>
      <c r="U1374" s="17"/>
      <c r="V1374" s="17"/>
    </row>
    <row r="1375" spans="3:22" x14ac:dyDescent="0.25">
      <c r="C1375" s="17"/>
      <c r="D1375" s="17"/>
      <c r="E1375" s="17"/>
      <c r="F1375" s="17"/>
      <c r="G1375" s="17"/>
      <c r="H1375" s="17"/>
      <c r="J1375" s="17"/>
      <c r="K1375" s="17"/>
      <c r="M1375" s="17"/>
      <c r="N1375" s="17"/>
      <c r="P1375" s="17"/>
      <c r="Q1375" s="17"/>
      <c r="R1375" s="17"/>
      <c r="S1375" s="17"/>
      <c r="T1375" s="17"/>
      <c r="U1375" s="17"/>
      <c r="V1375" s="17"/>
    </row>
    <row r="1376" spans="3:22" x14ac:dyDescent="0.25">
      <c r="C1376" s="17"/>
      <c r="D1376" s="17"/>
      <c r="E1376" s="17"/>
      <c r="F1376" s="17"/>
      <c r="G1376" s="17"/>
      <c r="H1376" s="17"/>
      <c r="J1376" s="17"/>
      <c r="K1376" s="17"/>
      <c r="M1376" s="17"/>
      <c r="N1376" s="17"/>
      <c r="P1376" s="17"/>
      <c r="Q1376" s="17"/>
      <c r="R1376" s="17"/>
      <c r="S1376" s="17"/>
      <c r="T1376" s="17"/>
      <c r="U1376" s="17"/>
      <c r="V1376" s="17"/>
    </row>
    <row r="1377" spans="3:22" x14ac:dyDescent="0.25">
      <c r="C1377" s="17"/>
      <c r="D1377" s="17"/>
      <c r="E1377" s="17"/>
      <c r="F1377" s="17"/>
      <c r="G1377" s="17"/>
      <c r="H1377" s="17"/>
      <c r="J1377" s="17"/>
      <c r="K1377" s="17"/>
      <c r="M1377" s="17"/>
      <c r="N1377" s="17"/>
      <c r="P1377" s="17"/>
      <c r="Q1377" s="17"/>
      <c r="R1377" s="17"/>
      <c r="S1377" s="17"/>
      <c r="T1377" s="17"/>
      <c r="U1377" s="17"/>
      <c r="V1377" s="17"/>
    </row>
    <row r="1378" spans="3:22" x14ac:dyDescent="0.25">
      <c r="C1378" s="17"/>
      <c r="D1378" s="17"/>
      <c r="E1378" s="17"/>
      <c r="F1378" s="17"/>
      <c r="G1378" s="17"/>
      <c r="H1378" s="17"/>
      <c r="J1378" s="17"/>
      <c r="K1378" s="17"/>
      <c r="M1378" s="17"/>
      <c r="N1378" s="17"/>
      <c r="P1378" s="17"/>
      <c r="Q1378" s="17"/>
      <c r="R1378" s="17"/>
      <c r="S1378" s="17"/>
      <c r="T1378" s="17"/>
      <c r="U1378" s="17"/>
      <c r="V1378" s="17"/>
    </row>
    <row r="1379" spans="3:22" x14ac:dyDescent="0.25">
      <c r="C1379" s="17"/>
      <c r="D1379" s="17"/>
      <c r="E1379" s="17"/>
      <c r="F1379" s="17"/>
      <c r="G1379" s="17"/>
      <c r="H1379" s="17"/>
      <c r="J1379" s="17"/>
      <c r="K1379" s="17"/>
      <c r="M1379" s="17"/>
      <c r="N1379" s="17"/>
      <c r="P1379" s="17"/>
      <c r="Q1379" s="17"/>
      <c r="R1379" s="17"/>
      <c r="S1379" s="17"/>
      <c r="T1379" s="17"/>
      <c r="U1379" s="17"/>
      <c r="V1379" s="17"/>
    </row>
    <row r="1380" spans="3:22" x14ac:dyDescent="0.25">
      <c r="C1380" s="17"/>
      <c r="D1380" s="17"/>
      <c r="E1380" s="17"/>
      <c r="F1380" s="17"/>
      <c r="G1380" s="17"/>
      <c r="H1380" s="17"/>
      <c r="J1380" s="17"/>
      <c r="K1380" s="17"/>
      <c r="M1380" s="17"/>
      <c r="N1380" s="17"/>
      <c r="P1380" s="17"/>
      <c r="Q1380" s="17"/>
      <c r="R1380" s="17"/>
      <c r="S1380" s="17"/>
      <c r="T1380" s="17"/>
      <c r="U1380" s="17"/>
      <c r="V1380" s="17"/>
    </row>
    <row r="1381" spans="3:22" x14ac:dyDescent="0.25">
      <c r="C1381" s="17"/>
      <c r="D1381" s="17"/>
      <c r="E1381" s="17"/>
      <c r="F1381" s="17"/>
      <c r="G1381" s="17"/>
      <c r="H1381" s="17"/>
      <c r="J1381" s="17"/>
      <c r="K1381" s="17"/>
      <c r="M1381" s="17"/>
      <c r="N1381" s="17"/>
      <c r="P1381" s="17"/>
      <c r="Q1381" s="17"/>
      <c r="R1381" s="17"/>
      <c r="S1381" s="17"/>
      <c r="T1381" s="17"/>
      <c r="U1381" s="17"/>
      <c r="V1381" s="17"/>
    </row>
    <row r="1382" spans="3:22" x14ac:dyDescent="0.25">
      <c r="C1382" s="17"/>
      <c r="D1382" s="17"/>
      <c r="E1382" s="17"/>
      <c r="F1382" s="17"/>
      <c r="G1382" s="17"/>
      <c r="H1382" s="17"/>
      <c r="J1382" s="17"/>
      <c r="K1382" s="17"/>
      <c r="M1382" s="17"/>
      <c r="N1382" s="17"/>
      <c r="P1382" s="17"/>
      <c r="Q1382" s="17"/>
      <c r="R1382" s="17"/>
      <c r="S1382" s="17"/>
      <c r="T1382" s="17"/>
      <c r="U1382" s="17"/>
      <c r="V1382" s="17"/>
    </row>
    <row r="1383" spans="3:22" x14ac:dyDescent="0.25">
      <c r="C1383" s="17"/>
      <c r="D1383" s="17"/>
      <c r="E1383" s="17"/>
      <c r="F1383" s="17"/>
      <c r="G1383" s="17"/>
      <c r="H1383" s="17"/>
      <c r="J1383" s="17"/>
      <c r="K1383" s="17"/>
      <c r="M1383" s="17"/>
      <c r="N1383" s="17"/>
      <c r="P1383" s="17"/>
      <c r="Q1383" s="17"/>
      <c r="R1383" s="17"/>
      <c r="S1383" s="17"/>
      <c r="T1383" s="17"/>
      <c r="U1383" s="17"/>
      <c r="V1383" s="17"/>
    </row>
    <row r="1384" spans="3:22" x14ac:dyDescent="0.25">
      <c r="C1384" s="17"/>
      <c r="D1384" s="17"/>
      <c r="E1384" s="17"/>
      <c r="F1384" s="17"/>
      <c r="G1384" s="17"/>
      <c r="H1384" s="17"/>
      <c r="J1384" s="17"/>
      <c r="K1384" s="17"/>
      <c r="M1384" s="17"/>
      <c r="N1384" s="17"/>
      <c r="P1384" s="17"/>
      <c r="Q1384" s="17"/>
      <c r="R1384" s="17"/>
      <c r="S1384" s="17"/>
      <c r="T1384" s="17"/>
      <c r="U1384" s="17"/>
      <c r="V1384" s="17"/>
    </row>
    <row r="1385" spans="3:22" x14ac:dyDescent="0.25">
      <c r="C1385" s="17"/>
      <c r="D1385" s="17"/>
      <c r="E1385" s="17"/>
      <c r="F1385" s="17"/>
      <c r="G1385" s="17"/>
      <c r="H1385" s="17"/>
      <c r="J1385" s="17"/>
      <c r="K1385" s="17"/>
      <c r="M1385" s="17"/>
      <c r="N1385" s="17"/>
      <c r="P1385" s="17"/>
      <c r="Q1385" s="17"/>
      <c r="R1385" s="17"/>
      <c r="S1385" s="17"/>
      <c r="T1385" s="17"/>
      <c r="U1385" s="17"/>
      <c r="V1385" s="17"/>
    </row>
    <row r="1386" spans="3:22" x14ac:dyDescent="0.25">
      <c r="C1386" s="17"/>
      <c r="D1386" s="17"/>
      <c r="E1386" s="17"/>
      <c r="F1386" s="17"/>
      <c r="G1386" s="17"/>
      <c r="H1386" s="17"/>
      <c r="J1386" s="17"/>
      <c r="K1386" s="17"/>
      <c r="M1386" s="17"/>
      <c r="N1386" s="17"/>
      <c r="P1386" s="17"/>
      <c r="Q1386" s="17"/>
      <c r="R1386" s="17"/>
      <c r="S1386" s="17"/>
      <c r="T1386" s="17"/>
      <c r="U1386" s="17"/>
      <c r="V1386" s="17"/>
    </row>
    <row r="1387" spans="3:22" x14ac:dyDescent="0.25">
      <c r="C1387" s="17"/>
      <c r="D1387" s="17"/>
      <c r="E1387" s="17"/>
      <c r="F1387" s="17"/>
      <c r="G1387" s="17"/>
      <c r="H1387" s="17"/>
      <c r="J1387" s="17"/>
      <c r="K1387" s="17"/>
      <c r="M1387" s="17"/>
      <c r="N1387" s="17"/>
      <c r="P1387" s="17"/>
      <c r="Q1387" s="17"/>
      <c r="R1387" s="17"/>
      <c r="S1387" s="17"/>
      <c r="T1387" s="17"/>
      <c r="U1387" s="17"/>
      <c r="V1387" s="17"/>
    </row>
    <row r="1388" spans="3:22" x14ac:dyDescent="0.25">
      <c r="C1388" s="17"/>
      <c r="D1388" s="17"/>
      <c r="E1388" s="17"/>
      <c r="F1388" s="17"/>
      <c r="G1388" s="17"/>
      <c r="H1388" s="17"/>
      <c r="J1388" s="17"/>
      <c r="K1388" s="17"/>
      <c r="M1388" s="17"/>
      <c r="N1388" s="17"/>
      <c r="P1388" s="17"/>
      <c r="Q1388" s="17"/>
      <c r="R1388" s="17"/>
      <c r="S1388" s="17"/>
      <c r="T1388" s="17"/>
      <c r="U1388" s="17"/>
      <c r="V1388" s="17"/>
    </row>
    <row r="1389" spans="3:22" x14ac:dyDescent="0.25">
      <c r="C1389" s="17"/>
      <c r="D1389" s="17"/>
      <c r="E1389" s="17"/>
      <c r="F1389" s="17"/>
      <c r="G1389" s="17"/>
      <c r="H1389" s="17"/>
      <c r="J1389" s="17"/>
      <c r="K1389" s="17"/>
      <c r="M1389" s="17"/>
      <c r="N1389" s="17"/>
      <c r="P1389" s="17"/>
      <c r="Q1389" s="17"/>
      <c r="R1389" s="17"/>
      <c r="S1389" s="17"/>
      <c r="T1389" s="17"/>
      <c r="U1389" s="17"/>
      <c r="V1389" s="17"/>
    </row>
    <row r="1390" spans="3:22" x14ac:dyDescent="0.25">
      <c r="C1390" s="17"/>
      <c r="D1390" s="17"/>
      <c r="E1390" s="17"/>
      <c r="F1390" s="17"/>
      <c r="G1390" s="17"/>
      <c r="H1390" s="17"/>
      <c r="J1390" s="17"/>
      <c r="K1390" s="17"/>
      <c r="M1390" s="17"/>
      <c r="N1390" s="17"/>
      <c r="P1390" s="17"/>
      <c r="Q1390" s="17"/>
      <c r="R1390" s="17"/>
      <c r="S1390" s="17"/>
      <c r="T1390" s="17"/>
      <c r="U1390" s="17"/>
      <c r="V1390" s="17"/>
    </row>
    <row r="1391" spans="3:22" x14ac:dyDescent="0.25">
      <c r="C1391" s="17"/>
      <c r="D1391" s="17"/>
      <c r="E1391" s="17"/>
      <c r="F1391" s="17"/>
      <c r="G1391" s="17"/>
      <c r="H1391" s="17"/>
      <c r="J1391" s="17"/>
      <c r="K1391" s="17"/>
      <c r="M1391" s="17"/>
      <c r="N1391" s="17"/>
      <c r="P1391" s="17"/>
      <c r="Q1391" s="17"/>
      <c r="R1391" s="17"/>
      <c r="S1391" s="17"/>
      <c r="T1391" s="17"/>
      <c r="U1391" s="17"/>
      <c r="V1391" s="17"/>
    </row>
    <row r="1392" spans="3:22" x14ac:dyDescent="0.25">
      <c r="C1392" s="17"/>
      <c r="D1392" s="17"/>
      <c r="E1392" s="17"/>
      <c r="F1392" s="17"/>
      <c r="G1392" s="17"/>
      <c r="H1392" s="17"/>
      <c r="J1392" s="17"/>
      <c r="K1392" s="17"/>
      <c r="M1392" s="17"/>
      <c r="N1392" s="17"/>
      <c r="P1392" s="17"/>
      <c r="Q1392" s="17"/>
      <c r="R1392" s="17"/>
      <c r="S1392" s="17"/>
      <c r="T1392" s="17"/>
      <c r="U1392" s="17"/>
      <c r="V1392" s="17"/>
    </row>
    <row r="1393" spans="3:22" x14ac:dyDescent="0.25">
      <c r="C1393" s="17"/>
      <c r="D1393" s="17"/>
      <c r="E1393" s="17"/>
      <c r="F1393" s="17"/>
      <c r="G1393" s="17"/>
      <c r="H1393" s="17"/>
      <c r="J1393" s="17"/>
      <c r="K1393" s="17"/>
      <c r="M1393" s="17"/>
      <c r="N1393" s="17"/>
      <c r="P1393" s="17"/>
      <c r="Q1393" s="17"/>
      <c r="R1393" s="17"/>
      <c r="S1393" s="17"/>
      <c r="T1393" s="17"/>
      <c r="U1393" s="17"/>
      <c r="V1393" s="17"/>
    </row>
    <row r="1394" spans="3:22" x14ac:dyDescent="0.25">
      <c r="C1394" s="17"/>
      <c r="D1394" s="17"/>
      <c r="E1394" s="17"/>
      <c r="F1394" s="17"/>
      <c r="G1394" s="17"/>
      <c r="H1394" s="17"/>
      <c r="J1394" s="17"/>
      <c r="K1394" s="17"/>
      <c r="M1394" s="17"/>
      <c r="N1394" s="17"/>
      <c r="P1394" s="17"/>
      <c r="Q1394" s="17"/>
      <c r="R1394" s="17"/>
      <c r="S1394" s="17"/>
      <c r="T1394" s="17"/>
      <c r="U1394" s="17"/>
      <c r="V1394" s="17"/>
    </row>
    <row r="1395" spans="3:22" x14ac:dyDescent="0.25">
      <c r="C1395" s="17"/>
      <c r="D1395" s="17"/>
      <c r="E1395" s="17"/>
      <c r="F1395" s="17"/>
      <c r="G1395" s="17"/>
      <c r="H1395" s="17"/>
      <c r="J1395" s="17"/>
      <c r="K1395" s="17"/>
      <c r="M1395" s="17"/>
      <c r="N1395" s="17"/>
      <c r="P1395" s="17"/>
      <c r="Q1395" s="17"/>
      <c r="R1395" s="17"/>
      <c r="S1395" s="17"/>
      <c r="T1395" s="17"/>
      <c r="U1395" s="17"/>
      <c r="V1395" s="17"/>
    </row>
    <row r="1396" spans="3:22" x14ac:dyDescent="0.25">
      <c r="C1396" s="17"/>
      <c r="D1396" s="17"/>
      <c r="E1396" s="17"/>
      <c r="F1396" s="17"/>
      <c r="G1396" s="17"/>
      <c r="H1396" s="17"/>
      <c r="J1396" s="17"/>
      <c r="K1396" s="17"/>
      <c r="M1396" s="17"/>
      <c r="N1396" s="17"/>
      <c r="P1396" s="17"/>
      <c r="Q1396" s="17"/>
      <c r="R1396" s="17"/>
      <c r="S1396" s="17"/>
      <c r="T1396" s="17"/>
      <c r="U1396" s="17"/>
      <c r="V1396" s="17"/>
    </row>
    <row r="1397" spans="3:22" x14ac:dyDescent="0.25">
      <c r="C1397" s="17"/>
      <c r="D1397" s="17"/>
      <c r="E1397" s="17"/>
      <c r="F1397" s="17"/>
      <c r="G1397" s="17"/>
      <c r="H1397" s="17"/>
      <c r="J1397" s="17"/>
      <c r="K1397" s="17"/>
      <c r="M1397" s="17"/>
      <c r="N1397" s="17"/>
      <c r="P1397" s="17"/>
      <c r="Q1397" s="17"/>
      <c r="R1397" s="17"/>
      <c r="S1397" s="17"/>
      <c r="T1397" s="17"/>
      <c r="U1397" s="17"/>
      <c r="V1397" s="17"/>
    </row>
    <row r="1398" spans="3:22" x14ac:dyDescent="0.25">
      <c r="C1398" s="17"/>
      <c r="D1398" s="17"/>
      <c r="E1398" s="17"/>
      <c r="F1398" s="17"/>
      <c r="G1398" s="17"/>
      <c r="H1398" s="17"/>
      <c r="J1398" s="17"/>
      <c r="K1398" s="17"/>
      <c r="M1398" s="17"/>
      <c r="N1398" s="17"/>
      <c r="P1398" s="17"/>
      <c r="Q1398" s="17"/>
      <c r="R1398" s="17"/>
      <c r="S1398" s="17"/>
      <c r="T1398" s="17"/>
      <c r="U1398" s="17"/>
      <c r="V1398" s="17"/>
    </row>
    <row r="1399" spans="3:22" x14ac:dyDescent="0.25">
      <c r="C1399" s="17"/>
      <c r="D1399" s="17"/>
      <c r="E1399" s="17"/>
      <c r="F1399" s="17"/>
      <c r="G1399" s="17"/>
      <c r="H1399" s="17"/>
      <c r="J1399" s="17"/>
      <c r="K1399" s="17"/>
      <c r="M1399" s="17"/>
      <c r="N1399" s="17"/>
      <c r="P1399" s="17"/>
      <c r="Q1399" s="17"/>
      <c r="R1399" s="17"/>
      <c r="S1399" s="17"/>
      <c r="T1399" s="17"/>
      <c r="U1399" s="17"/>
      <c r="V1399" s="17"/>
    </row>
    <row r="1400" spans="3:22" x14ac:dyDescent="0.25">
      <c r="C1400" s="17"/>
      <c r="D1400" s="17"/>
      <c r="E1400" s="17"/>
      <c r="F1400" s="17"/>
      <c r="G1400" s="17"/>
      <c r="H1400" s="17"/>
      <c r="J1400" s="17"/>
      <c r="K1400" s="17"/>
      <c r="M1400" s="17"/>
      <c r="N1400" s="17"/>
      <c r="P1400" s="17"/>
      <c r="Q1400" s="17"/>
      <c r="R1400" s="17"/>
      <c r="S1400" s="17"/>
      <c r="T1400" s="17"/>
      <c r="U1400" s="17"/>
      <c r="V1400" s="17"/>
    </row>
    <row r="1401" spans="3:22" x14ac:dyDescent="0.25">
      <c r="C1401" s="17"/>
      <c r="D1401" s="17"/>
      <c r="E1401" s="17"/>
      <c r="F1401" s="17"/>
      <c r="G1401" s="17"/>
      <c r="H1401" s="17"/>
      <c r="J1401" s="17"/>
      <c r="K1401" s="17"/>
      <c r="M1401" s="17"/>
      <c r="N1401" s="17"/>
      <c r="P1401" s="17"/>
      <c r="Q1401" s="17"/>
      <c r="R1401" s="17"/>
      <c r="S1401" s="17"/>
      <c r="T1401" s="17"/>
      <c r="U1401" s="17"/>
      <c r="V1401" s="17"/>
    </row>
    <row r="1402" spans="3:22" x14ac:dyDescent="0.25">
      <c r="C1402" s="17"/>
      <c r="D1402" s="17"/>
      <c r="E1402" s="17"/>
      <c r="F1402" s="17"/>
      <c r="G1402" s="17"/>
      <c r="H1402" s="17"/>
      <c r="J1402" s="17"/>
      <c r="K1402" s="17"/>
      <c r="M1402" s="17"/>
      <c r="N1402" s="17"/>
      <c r="P1402" s="17"/>
      <c r="Q1402" s="17"/>
      <c r="R1402" s="17"/>
      <c r="S1402" s="17"/>
      <c r="T1402" s="17"/>
      <c r="U1402" s="17"/>
      <c r="V1402" s="17"/>
    </row>
    <row r="1403" spans="3:22" x14ac:dyDescent="0.25">
      <c r="C1403" s="17"/>
      <c r="D1403" s="17"/>
      <c r="E1403" s="17"/>
      <c r="F1403" s="17"/>
      <c r="G1403" s="17"/>
      <c r="H1403" s="17"/>
      <c r="J1403" s="17"/>
      <c r="K1403" s="17"/>
      <c r="M1403" s="17"/>
      <c r="N1403" s="17"/>
      <c r="P1403" s="17"/>
      <c r="Q1403" s="17"/>
      <c r="R1403" s="17"/>
      <c r="S1403" s="17"/>
      <c r="T1403" s="17"/>
      <c r="U1403" s="17"/>
      <c r="V1403" s="17"/>
    </row>
    <row r="1404" spans="3:22" x14ac:dyDescent="0.25">
      <c r="C1404" s="17"/>
      <c r="D1404" s="17"/>
      <c r="E1404" s="17"/>
      <c r="F1404" s="17"/>
      <c r="G1404" s="17"/>
      <c r="H1404" s="17"/>
      <c r="J1404" s="17"/>
      <c r="K1404" s="17"/>
      <c r="M1404" s="17"/>
      <c r="N1404" s="17"/>
      <c r="P1404" s="17"/>
      <c r="Q1404" s="17"/>
      <c r="R1404" s="17"/>
      <c r="S1404" s="17"/>
      <c r="T1404" s="17"/>
      <c r="U1404" s="17"/>
      <c r="V1404" s="17"/>
    </row>
    <row r="1405" spans="3:22" x14ac:dyDescent="0.25">
      <c r="C1405" s="17"/>
      <c r="D1405" s="17"/>
      <c r="E1405" s="17"/>
      <c r="F1405" s="17"/>
      <c r="G1405" s="17"/>
      <c r="H1405" s="17"/>
      <c r="J1405" s="17"/>
      <c r="K1405" s="17"/>
      <c r="M1405" s="17"/>
      <c r="N1405" s="17"/>
      <c r="P1405" s="17"/>
      <c r="Q1405" s="17"/>
      <c r="R1405" s="17"/>
      <c r="S1405" s="17"/>
      <c r="T1405" s="17"/>
      <c r="U1405" s="17"/>
      <c r="V1405" s="17"/>
    </row>
    <row r="1406" spans="3:22" x14ac:dyDescent="0.25">
      <c r="C1406" s="17"/>
      <c r="D1406" s="17"/>
      <c r="E1406" s="17"/>
      <c r="F1406" s="17"/>
      <c r="G1406" s="17"/>
      <c r="H1406" s="17"/>
      <c r="J1406" s="17"/>
      <c r="K1406" s="17"/>
      <c r="M1406" s="17"/>
      <c r="N1406" s="17"/>
      <c r="P1406" s="17"/>
      <c r="Q1406" s="17"/>
      <c r="R1406" s="17"/>
      <c r="S1406" s="17"/>
      <c r="T1406" s="17"/>
      <c r="U1406" s="17"/>
      <c r="V1406" s="17"/>
    </row>
    <row r="1407" spans="3:22" x14ac:dyDescent="0.25">
      <c r="C1407" s="17"/>
      <c r="D1407" s="17"/>
      <c r="E1407" s="17"/>
      <c r="F1407" s="17"/>
      <c r="G1407" s="17"/>
      <c r="H1407" s="17"/>
      <c r="J1407" s="17"/>
      <c r="K1407" s="17"/>
      <c r="M1407" s="17"/>
      <c r="N1407" s="17"/>
      <c r="P1407" s="17"/>
      <c r="Q1407" s="17"/>
      <c r="R1407" s="17"/>
      <c r="S1407" s="17"/>
      <c r="T1407" s="17"/>
      <c r="U1407" s="17"/>
      <c r="V1407" s="17"/>
    </row>
    <row r="1408" spans="3:22" x14ac:dyDescent="0.25">
      <c r="C1408" s="17"/>
      <c r="D1408" s="17"/>
      <c r="E1408" s="17"/>
      <c r="F1408" s="17"/>
      <c r="G1408" s="17"/>
      <c r="H1408" s="17"/>
      <c r="J1408" s="17"/>
      <c r="K1408" s="17"/>
      <c r="M1408" s="17"/>
      <c r="N1408" s="17"/>
      <c r="P1408" s="17"/>
      <c r="Q1408" s="17"/>
      <c r="R1408" s="17"/>
      <c r="S1408" s="17"/>
      <c r="T1408" s="17"/>
      <c r="U1408" s="17"/>
      <c r="V1408" s="17"/>
    </row>
    <row r="1409" spans="3:22" x14ac:dyDescent="0.25">
      <c r="C1409" s="17"/>
      <c r="D1409" s="17"/>
      <c r="E1409" s="17"/>
      <c r="F1409" s="17"/>
      <c r="G1409" s="17"/>
      <c r="H1409" s="17"/>
      <c r="J1409" s="17"/>
      <c r="K1409" s="17"/>
      <c r="M1409" s="17"/>
      <c r="N1409" s="17"/>
      <c r="P1409" s="17"/>
      <c r="Q1409" s="17"/>
      <c r="R1409" s="17"/>
      <c r="S1409" s="17"/>
      <c r="T1409" s="17"/>
      <c r="U1409" s="17"/>
      <c r="V1409" s="17"/>
    </row>
    <row r="1410" spans="3:22" x14ac:dyDescent="0.25">
      <c r="C1410" s="17"/>
      <c r="D1410" s="17"/>
      <c r="E1410" s="17"/>
      <c r="F1410" s="17"/>
      <c r="G1410" s="17"/>
      <c r="H1410" s="17"/>
      <c r="J1410" s="17"/>
      <c r="K1410" s="17"/>
      <c r="M1410" s="17"/>
      <c r="N1410" s="17"/>
      <c r="P1410" s="17"/>
      <c r="Q1410" s="17"/>
      <c r="R1410" s="17"/>
      <c r="S1410" s="17"/>
      <c r="T1410" s="17"/>
      <c r="U1410" s="17"/>
      <c r="V1410" s="17"/>
    </row>
    <row r="1411" spans="3:22" x14ac:dyDescent="0.25">
      <c r="C1411" s="17"/>
      <c r="D1411" s="17"/>
      <c r="E1411" s="17"/>
      <c r="F1411" s="17"/>
      <c r="G1411" s="17"/>
      <c r="H1411" s="17"/>
      <c r="J1411" s="17"/>
      <c r="K1411" s="17"/>
      <c r="M1411" s="17"/>
      <c r="N1411" s="17"/>
      <c r="P1411" s="17"/>
      <c r="Q1411" s="17"/>
      <c r="R1411" s="17"/>
      <c r="S1411" s="17"/>
      <c r="T1411" s="17"/>
      <c r="U1411" s="17"/>
      <c r="V1411" s="17"/>
    </row>
    <row r="1412" spans="3:22" x14ac:dyDescent="0.25">
      <c r="C1412" s="17"/>
      <c r="D1412" s="17"/>
      <c r="E1412" s="17"/>
      <c r="F1412" s="17"/>
      <c r="G1412" s="17"/>
      <c r="H1412" s="17"/>
      <c r="J1412" s="17"/>
      <c r="K1412" s="17"/>
      <c r="M1412" s="17"/>
      <c r="N1412" s="17"/>
      <c r="P1412" s="17"/>
      <c r="Q1412" s="17"/>
      <c r="R1412" s="17"/>
      <c r="S1412" s="17"/>
      <c r="T1412" s="17"/>
      <c r="U1412" s="17"/>
      <c r="V1412" s="17"/>
    </row>
    <row r="1413" spans="3:22" x14ac:dyDescent="0.25">
      <c r="C1413" s="17"/>
      <c r="D1413" s="17"/>
      <c r="E1413" s="17"/>
      <c r="F1413" s="17"/>
      <c r="G1413" s="17"/>
      <c r="H1413" s="17"/>
      <c r="J1413" s="17"/>
      <c r="K1413" s="17"/>
      <c r="M1413" s="17"/>
      <c r="N1413" s="17"/>
      <c r="P1413" s="17"/>
      <c r="Q1413" s="17"/>
      <c r="R1413" s="17"/>
      <c r="S1413" s="17"/>
      <c r="T1413" s="17"/>
      <c r="U1413" s="17"/>
      <c r="V1413" s="17"/>
    </row>
    <row r="1414" spans="3:22" x14ac:dyDescent="0.25">
      <c r="C1414" s="17"/>
      <c r="D1414" s="17"/>
      <c r="E1414" s="17"/>
      <c r="F1414" s="17"/>
      <c r="G1414" s="17"/>
      <c r="H1414" s="17"/>
      <c r="J1414" s="17"/>
      <c r="K1414" s="17"/>
      <c r="M1414" s="17"/>
      <c r="N1414" s="17"/>
      <c r="P1414" s="17"/>
      <c r="Q1414" s="17"/>
      <c r="R1414" s="17"/>
      <c r="S1414" s="17"/>
      <c r="T1414" s="17"/>
      <c r="U1414" s="17"/>
      <c r="V1414" s="17"/>
    </row>
    <row r="1415" spans="3:22" x14ac:dyDescent="0.25">
      <c r="C1415" s="17"/>
      <c r="D1415" s="17"/>
      <c r="E1415" s="17"/>
      <c r="F1415" s="17"/>
      <c r="G1415" s="17"/>
      <c r="H1415" s="17"/>
      <c r="J1415" s="17"/>
      <c r="K1415" s="17"/>
      <c r="M1415" s="17"/>
      <c r="N1415" s="17"/>
      <c r="P1415" s="17"/>
      <c r="Q1415" s="17"/>
      <c r="R1415" s="17"/>
      <c r="S1415" s="17"/>
      <c r="T1415" s="17"/>
      <c r="U1415" s="17"/>
      <c r="V1415" s="17"/>
    </row>
    <row r="1416" spans="3:22" x14ac:dyDescent="0.25">
      <c r="C1416" s="17"/>
      <c r="D1416" s="17"/>
      <c r="E1416" s="17"/>
      <c r="F1416" s="17"/>
      <c r="G1416" s="17"/>
      <c r="H1416" s="17"/>
      <c r="J1416" s="17"/>
      <c r="K1416" s="17"/>
      <c r="M1416" s="17"/>
      <c r="N1416" s="17"/>
      <c r="P1416" s="17"/>
      <c r="Q1416" s="17"/>
      <c r="R1416" s="17"/>
      <c r="S1416" s="17"/>
      <c r="T1416" s="17"/>
      <c r="U1416" s="17"/>
      <c r="V1416" s="17"/>
    </row>
    <row r="1417" spans="3:22" x14ac:dyDescent="0.25">
      <c r="C1417" s="17"/>
      <c r="D1417" s="17"/>
      <c r="E1417" s="17"/>
      <c r="F1417" s="17"/>
      <c r="G1417" s="17"/>
      <c r="H1417" s="17"/>
      <c r="J1417" s="17"/>
      <c r="K1417" s="17"/>
      <c r="M1417" s="17"/>
      <c r="N1417" s="17"/>
      <c r="P1417" s="17"/>
      <c r="Q1417" s="17"/>
      <c r="R1417" s="17"/>
      <c r="S1417" s="17"/>
      <c r="T1417" s="17"/>
      <c r="U1417" s="17"/>
      <c r="V1417" s="17"/>
    </row>
    <row r="1418" spans="3:22" x14ac:dyDescent="0.25">
      <c r="C1418" s="17"/>
      <c r="D1418" s="17"/>
      <c r="E1418" s="17"/>
      <c r="F1418" s="17"/>
      <c r="G1418" s="17"/>
      <c r="H1418" s="17"/>
      <c r="J1418" s="17"/>
      <c r="K1418" s="17"/>
      <c r="M1418" s="17"/>
      <c r="N1418" s="17"/>
      <c r="P1418" s="17"/>
      <c r="Q1418" s="17"/>
      <c r="R1418" s="17"/>
      <c r="S1418" s="17"/>
      <c r="T1418" s="17"/>
      <c r="U1418" s="17"/>
      <c r="V1418" s="17"/>
    </row>
    <row r="1419" spans="3:22" x14ac:dyDescent="0.25">
      <c r="C1419" s="17"/>
      <c r="D1419" s="17"/>
      <c r="E1419" s="17"/>
      <c r="F1419" s="17"/>
      <c r="G1419" s="17"/>
      <c r="H1419" s="17"/>
      <c r="J1419" s="17"/>
      <c r="K1419" s="17"/>
      <c r="M1419" s="17"/>
      <c r="N1419" s="17"/>
      <c r="P1419" s="17"/>
      <c r="Q1419" s="17"/>
      <c r="R1419" s="17"/>
      <c r="S1419" s="17"/>
      <c r="T1419" s="17"/>
      <c r="U1419" s="17"/>
      <c r="V1419" s="17"/>
    </row>
    <row r="1420" spans="3:22" x14ac:dyDescent="0.25">
      <c r="C1420" s="17"/>
      <c r="D1420" s="17"/>
      <c r="E1420" s="17"/>
      <c r="F1420" s="17"/>
      <c r="G1420" s="17"/>
      <c r="H1420" s="17"/>
      <c r="J1420" s="17"/>
      <c r="K1420" s="17"/>
      <c r="M1420" s="17"/>
      <c r="N1420" s="17"/>
      <c r="P1420" s="17"/>
      <c r="Q1420" s="17"/>
      <c r="R1420" s="17"/>
      <c r="S1420" s="17"/>
      <c r="T1420" s="17"/>
      <c r="U1420" s="17"/>
      <c r="V1420" s="17"/>
    </row>
    <row r="1421" spans="3:22" x14ac:dyDescent="0.25">
      <c r="C1421" s="17"/>
      <c r="D1421" s="17"/>
      <c r="E1421" s="17"/>
      <c r="F1421" s="17"/>
      <c r="G1421" s="17"/>
      <c r="H1421" s="17"/>
      <c r="J1421" s="17"/>
      <c r="K1421" s="17"/>
      <c r="M1421" s="17"/>
      <c r="N1421" s="17"/>
      <c r="P1421" s="17"/>
      <c r="Q1421" s="17"/>
      <c r="R1421" s="17"/>
      <c r="S1421" s="17"/>
      <c r="T1421" s="17"/>
      <c r="U1421" s="17"/>
      <c r="V1421" s="17"/>
    </row>
    <row r="1422" spans="3:22" x14ac:dyDescent="0.25">
      <c r="C1422" s="17"/>
      <c r="D1422" s="17"/>
      <c r="E1422" s="17"/>
      <c r="F1422" s="17"/>
      <c r="G1422" s="17"/>
      <c r="H1422" s="17"/>
      <c r="J1422" s="17"/>
      <c r="K1422" s="17"/>
      <c r="M1422" s="17"/>
      <c r="N1422" s="17"/>
      <c r="P1422" s="17"/>
      <c r="Q1422" s="17"/>
      <c r="R1422" s="17"/>
      <c r="S1422" s="17"/>
      <c r="T1422" s="17"/>
      <c r="U1422" s="17"/>
      <c r="V1422" s="17"/>
    </row>
    <row r="1423" spans="3:22" x14ac:dyDescent="0.25">
      <c r="C1423" s="17"/>
      <c r="D1423" s="17"/>
      <c r="E1423" s="17"/>
      <c r="F1423" s="17"/>
      <c r="G1423" s="17"/>
      <c r="H1423" s="17"/>
      <c r="J1423" s="17"/>
      <c r="K1423" s="17"/>
      <c r="M1423" s="17"/>
      <c r="N1423" s="17"/>
      <c r="P1423" s="17"/>
      <c r="Q1423" s="17"/>
      <c r="R1423" s="17"/>
      <c r="S1423" s="17"/>
      <c r="T1423" s="17"/>
      <c r="U1423" s="17"/>
      <c r="V1423" s="17"/>
    </row>
    <row r="1424" spans="3:22" x14ac:dyDescent="0.25">
      <c r="C1424" s="17"/>
      <c r="D1424" s="17"/>
      <c r="E1424" s="17"/>
      <c r="F1424" s="17"/>
      <c r="G1424" s="17"/>
      <c r="H1424" s="17"/>
      <c r="J1424" s="17"/>
      <c r="K1424" s="17"/>
      <c r="M1424" s="17"/>
      <c r="N1424" s="17"/>
      <c r="P1424" s="17"/>
      <c r="Q1424" s="17"/>
      <c r="R1424" s="17"/>
      <c r="S1424" s="17"/>
      <c r="T1424" s="17"/>
      <c r="U1424" s="17"/>
      <c r="V1424" s="17"/>
    </row>
    <row r="1425" spans="3:22" x14ac:dyDescent="0.25">
      <c r="C1425" s="17"/>
      <c r="D1425" s="17"/>
      <c r="E1425" s="17"/>
      <c r="F1425" s="17"/>
      <c r="G1425" s="17"/>
      <c r="H1425" s="17"/>
      <c r="J1425" s="17"/>
      <c r="K1425" s="17"/>
      <c r="M1425" s="17"/>
      <c r="N1425" s="17"/>
      <c r="P1425" s="17"/>
      <c r="Q1425" s="17"/>
      <c r="R1425" s="17"/>
      <c r="S1425" s="17"/>
      <c r="T1425" s="17"/>
      <c r="U1425" s="17"/>
      <c r="V1425" s="17"/>
    </row>
    <row r="1426" spans="3:22" x14ac:dyDescent="0.25">
      <c r="C1426" s="17"/>
      <c r="D1426" s="17"/>
      <c r="E1426" s="17"/>
      <c r="F1426" s="17"/>
      <c r="G1426" s="17"/>
      <c r="H1426" s="17"/>
      <c r="J1426" s="17"/>
      <c r="K1426" s="17"/>
      <c r="M1426" s="17"/>
      <c r="N1426" s="17"/>
      <c r="P1426" s="17"/>
      <c r="Q1426" s="17"/>
      <c r="R1426" s="17"/>
      <c r="S1426" s="17"/>
      <c r="T1426" s="17"/>
      <c r="U1426" s="17"/>
      <c r="V1426" s="17"/>
    </row>
    <row r="1427" spans="3:22" x14ac:dyDescent="0.25">
      <c r="C1427" s="17"/>
      <c r="D1427" s="17"/>
      <c r="E1427" s="17"/>
      <c r="F1427" s="17"/>
      <c r="G1427" s="17"/>
      <c r="H1427" s="17"/>
      <c r="J1427" s="17"/>
      <c r="K1427" s="17"/>
      <c r="M1427" s="17"/>
      <c r="N1427" s="17"/>
      <c r="P1427" s="17"/>
      <c r="Q1427" s="17"/>
      <c r="R1427" s="17"/>
      <c r="S1427" s="17"/>
      <c r="T1427" s="17"/>
      <c r="U1427" s="17"/>
      <c r="V1427" s="17"/>
    </row>
    <row r="1428" spans="3:22" x14ac:dyDescent="0.25">
      <c r="C1428" s="17"/>
      <c r="D1428" s="17"/>
      <c r="E1428" s="17"/>
      <c r="F1428" s="17"/>
      <c r="G1428" s="17"/>
      <c r="H1428" s="17"/>
      <c r="J1428" s="17"/>
      <c r="K1428" s="17"/>
      <c r="M1428" s="17"/>
      <c r="N1428" s="17"/>
      <c r="P1428" s="17"/>
      <c r="Q1428" s="17"/>
      <c r="R1428" s="17"/>
      <c r="S1428" s="17"/>
      <c r="T1428" s="17"/>
      <c r="U1428" s="17"/>
      <c r="V1428" s="17"/>
    </row>
    <row r="1429" spans="3:22" x14ac:dyDescent="0.25">
      <c r="C1429" s="17"/>
      <c r="D1429" s="17"/>
      <c r="E1429" s="17"/>
      <c r="F1429" s="17"/>
      <c r="G1429" s="17"/>
      <c r="H1429" s="17"/>
      <c r="J1429" s="17"/>
      <c r="K1429" s="17"/>
      <c r="M1429" s="17"/>
      <c r="N1429" s="17"/>
      <c r="P1429" s="17"/>
      <c r="Q1429" s="17"/>
      <c r="R1429" s="17"/>
      <c r="S1429" s="17"/>
      <c r="T1429" s="17"/>
      <c r="U1429" s="17"/>
      <c r="V1429" s="17"/>
    </row>
    <row r="1430" spans="3:22" x14ac:dyDescent="0.25">
      <c r="C1430" s="17"/>
      <c r="D1430" s="17"/>
      <c r="E1430" s="17"/>
      <c r="F1430" s="17"/>
      <c r="G1430" s="17"/>
      <c r="H1430" s="17"/>
      <c r="J1430" s="17"/>
      <c r="K1430" s="17"/>
      <c r="M1430" s="17"/>
      <c r="N1430" s="17"/>
      <c r="P1430" s="17"/>
      <c r="Q1430" s="17"/>
      <c r="R1430" s="17"/>
      <c r="S1430" s="17"/>
      <c r="T1430" s="17"/>
      <c r="U1430" s="17"/>
      <c r="V1430" s="17"/>
    </row>
    <row r="1431" spans="3:22" x14ac:dyDescent="0.25">
      <c r="C1431" s="17"/>
      <c r="D1431" s="17"/>
      <c r="E1431" s="17"/>
      <c r="F1431" s="17"/>
      <c r="G1431" s="17"/>
      <c r="H1431" s="17"/>
      <c r="J1431" s="17"/>
      <c r="K1431" s="17"/>
      <c r="M1431" s="17"/>
      <c r="N1431" s="17"/>
      <c r="P1431" s="17"/>
      <c r="Q1431" s="17"/>
      <c r="R1431" s="17"/>
      <c r="S1431" s="17"/>
      <c r="T1431" s="17"/>
      <c r="U1431" s="17"/>
      <c r="V1431" s="17"/>
    </row>
    <row r="1432" spans="3:22" x14ac:dyDescent="0.25">
      <c r="C1432" s="17"/>
      <c r="D1432" s="17"/>
      <c r="E1432" s="17"/>
      <c r="F1432" s="17"/>
      <c r="G1432" s="17"/>
      <c r="H1432" s="17"/>
      <c r="J1432" s="17"/>
      <c r="K1432" s="17"/>
      <c r="M1432" s="17"/>
      <c r="N1432" s="17"/>
      <c r="P1432" s="17"/>
      <c r="Q1432" s="17"/>
      <c r="R1432" s="17"/>
      <c r="S1432" s="17"/>
      <c r="T1432" s="17"/>
      <c r="U1432" s="17"/>
      <c r="V1432" s="17"/>
    </row>
    <row r="1433" spans="3:22" x14ac:dyDescent="0.25">
      <c r="C1433" s="17"/>
      <c r="D1433" s="17"/>
      <c r="E1433" s="17"/>
      <c r="F1433" s="17"/>
      <c r="G1433" s="17"/>
      <c r="H1433" s="17"/>
      <c r="J1433" s="17"/>
      <c r="K1433" s="17"/>
      <c r="M1433" s="17"/>
      <c r="N1433" s="17"/>
      <c r="P1433" s="17"/>
      <c r="Q1433" s="17"/>
      <c r="R1433" s="17"/>
      <c r="S1433" s="17"/>
      <c r="T1433" s="17"/>
      <c r="U1433" s="17"/>
      <c r="V1433" s="17"/>
    </row>
    <row r="1434" spans="3:22" x14ac:dyDescent="0.25">
      <c r="C1434" s="17"/>
      <c r="D1434" s="17"/>
      <c r="E1434" s="17"/>
      <c r="F1434" s="17"/>
      <c r="G1434" s="17"/>
      <c r="H1434" s="17"/>
      <c r="J1434" s="17"/>
      <c r="K1434" s="17"/>
      <c r="M1434" s="17"/>
      <c r="N1434" s="17"/>
      <c r="P1434" s="17"/>
      <c r="Q1434" s="17"/>
      <c r="R1434" s="17"/>
      <c r="S1434" s="17"/>
      <c r="T1434" s="17"/>
      <c r="U1434" s="17"/>
      <c r="V1434" s="17"/>
    </row>
    <row r="1435" spans="3:22" x14ac:dyDescent="0.25">
      <c r="C1435" s="17"/>
      <c r="D1435" s="17"/>
      <c r="E1435" s="17"/>
      <c r="F1435" s="17"/>
      <c r="G1435" s="17"/>
      <c r="H1435" s="17"/>
      <c r="J1435" s="17"/>
      <c r="K1435" s="17"/>
      <c r="M1435" s="17"/>
      <c r="N1435" s="17"/>
      <c r="P1435" s="17"/>
      <c r="Q1435" s="17"/>
      <c r="R1435" s="17"/>
      <c r="S1435" s="17"/>
      <c r="T1435" s="17"/>
      <c r="U1435" s="17"/>
      <c r="V1435" s="17"/>
    </row>
    <row r="1436" spans="3:22" x14ac:dyDescent="0.25">
      <c r="C1436" s="17"/>
      <c r="D1436" s="17"/>
      <c r="E1436" s="17"/>
      <c r="F1436" s="17"/>
      <c r="G1436" s="17"/>
      <c r="H1436" s="17"/>
      <c r="J1436" s="17"/>
      <c r="K1436" s="17"/>
      <c r="M1436" s="17"/>
      <c r="N1436" s="17"/>
      <c r="P1436" s="17"/>
      <c r="Q1436" s="17"/>
      <c r="R1436" s="17"/>
      <c r="S1436" s="17"/>
      <c r="T1436" s="17"/>
      <c r="U1436" s="17"/>
      <c r="V1436" s="17"/>
    </row>
    <row r="1437" spans="3:22" x14ac:dyDescent="0.25">
      <c r="C1437" s="17"/>
      <c r="D1437" s="17"/>
      <c r="E1437" s="17"/>
      <c r="F1437" s="17"/>
      <c r="G1437" s="17"/>
      <c r="H1437" s="17"/>
      <c r="J1437" s="17"/>
      <c r="K1437" s="17"/>
      <c r="M1437" s="17"/>
      <c r="N1437" s="17"/>
      <c r="P1437" s="17"/>
      <c r="Q1437" s="17"/>
      <c r="R1437" s="17"/>
      <c r="S1437" s="17"/>
      <c r="T1437" s="17"/>
      <c r="U1437" s="17"/>
      <c r="V1437" s="17"/>
    </row>
    <row r="1438" spans="3:22" x14ac:dyDescent="0.25">
      <c r="C1438" s="17"/>
      <c r="D1438" s="17"/>
      <c r="E1438" s="17"/>
      <c r="F1438" s="17"/>
      <c r="G1438" s="17"/>
      <c r="H1438" s="17"/>
      <c r="J1438" s="17"/>
      <c r="K1438" s="17"/>
      <c r="M1438" s="17"/>
      <c r="N1438" s="17"/>
      <c r="P1438" s="17"/>
      <c r="Q1438" s="17"/>
      <c r="R1438" s="17"/>
      <c r="S1438" s="17"/>
      <c r="T1438" s="17"/>
      <c r="U1438" s="17"/>
      <c r="V1438" s="17"/>
    </row>
    <row r="1439" spans="3:22" x14ac:dyDescent="0.25">
      <c r="C1439" s="17"/>
      <c r="D1439" s="17"/>
      <c r="E1439" s="17"/>
      <c r="F1439" s="17"/>
      <c r="G1439" s="17"/>
      <c r="H1439" s="17"/>
      <c r="J1439" s="17"/>
      <c r="K1439" s="17"/>
      <c r="M1439" s="17"/>
      <c r="N1439" s="17"/>
      <c r="P1439" s="17"/>
      <c r="Q1439" s="17"/>
      <c r="R1439" s="17"/>
      <c r="S1439" s="17"/>
      <c r="T1439" s="17"/>
      <c r="U1439" s="17"/>
      <c r="V1439" s="17"/>
    </row>
    <row r="1440" spans="3:22" x14ac:dyDescent="0.25">
      <c r="C1440" s="17"/>
      <c r="D1440" s="17"/>
      <c r="E1440" s="17"/>
      <c r="F1440" s="17"/>
      <c r="G1440" s="17"/>
      <c r="H1440" s="17"/>
      <c r="J1440" s="17"/>
      <c r="K1440" s="17"/>
      <c r="M1440" s="17"/>
      <c r="N1440" s="17"/>
      <c r="P1440" s="17"/>
      <c r="Q1440" s="17"/>
      <c r="R1440" s="17"/>
      <c r="S1440" s="17"/>
      <c r="T1440" s="17"/>
      <c r="U1440" s="17"/>
      <c r="V1440" s="17"/>
    </row>
    <row r="1441" spans="3:22" x14ac:dyDescent="0.25">
      <c r="C1441" s="17"/>
      <c r="D1441" s="17"/>
      <c r="E1441" s="17"/>
      <c r="F1441" s="17"/>
      <c r="G1441" s="17"/>
      <c r="H1441" s="17"/>
      <c r="J1441" s="17"/>
      <c r="K1441" s="17"/>
      <c r="M1441" s="17"/>
      <c r="N1441" s="17"/>
      <c r="P1441" s="17"/>
      <c r="Q1441" s="17"/>
      <c r="R1441" s="17"/>
      <c r="S1441" s="17"/>
      <c r="T1441" s="17"/>
      <c r="U1441" s="17"/>
      <c r="V1441" s="17"/>
    </row>
    <row r="1442" spans="3:22" x14ac:dyDescent="0.25">
      <c r="C1442" s="17"/>
      <c r="D1442" s="17"/>
      <c r="E1442" s="17"/>
      <c r="F1442" s="17"/>
      <c r="G1442" s="17"/>
      <c r="H1442" s="17"/>
      <c r="J1442" s="17"/>
      <c r="K1442" s="17"/>
      <c r="M1442" s="17"/>
      <c r="N1442" s="17"/>
      <c r="P1442" s="17"/>
      <c r="Q1442" s="17"/>
      <c r="R1442" s="17"/>
      <c r="S1442" s="17"/>
      <c r="T1442" s="17"/>
      <c r="U1442" s="17"/>
      <c r="V1442" s="17"/>
    </row>
    <row r="1443" spans="3:22" x14ac:dyDescent="0.25">
      <c r="C1443" s="17"/>
      <c r="D1443" s="17"/>
      <c r="E1443" s="17"/>
      <c r="F1443" s="17"/>
      <c r="G1443" s="17"/>
      <c r="H1443" s="17"/>
      <c r="J1443" s="17"/>
      <c r="K1443" s="17"/>
      <c r="M1443" s="17"/>
      <c r="N1443" s="17"/>
      <c r="P1443" s="17"/>
      <c r="Q1443" s="17"/>
      <c r="R1443" s="17"/>
      <c r="S1443" s="17"/>
      <c r="T1443" s="17"/>
      <c r="U1443" s="17"/>
      <c r="V1443" s="17"/>
    </row>
    <row r="1444" spans="3:22" x14ac:dyDescent="0.25">
      <c r="C1444" s="17"/>
      <c r="D1444" s="17"/>
      <c r="E1444" s="17"/>
      <c r="F1444" s="17"/>
      <c r="G1444" s="17"/>
      <c r="H1444" s="17"/>
      <c r="J1444" s="17"/>
      <c r="K1444" s="17"/>
      <c r="M1444" s="17"/>
      <c r="N1444" s="17"/>
      <c r="P1444" s="17"/>
      <c r="Q1444" s="17"/>
      <c r="R1444" s="17"/>
      <c r="S1444" s="17"/>
      <c r="T1444" s="17"/>
      <c r="U1444" s="17"/>
      <c r="V1444" s="17"/>
    </row>
    <row r="1445" spans="3:22" x14ac:dyDescent="0.25">
      <c r="C1445" s="17"/>
      <c r="D1445" s="17"/>
      <c r="E1445" s="17"/>
      <c r="F1445" s="17"/>
      <c r="G1445" s="17"/>
      <c r="H1445" s="17"/>
      <c r="J1445" s="17"/>
      <c r="K1445" s="17"/>
      <c r="M1445" s="17"/>
      <c r="N1445" s="17"/>
      <c r="P1445" s="17"/>
      <c r="Q1445" s="17"/>
      <c r="R1445" s="17"/>
      <c r="S1445" s="17"/>
      <c r="T1445" s="17"/>
      <c r="U1445" s="17"/>
      <c r="V1445" s="17"/>
    </row>
    <row r="1446" spans="3:22" x14ac:dyDescent="0.25">
      <c r="C1446" s="17"/>
      <c r="D1446" s="17"/>
      <c r="E1446" s="17"/>
      <c r="F1446" s="17"/>
      <c r="G1446" s="17"/>
      <c r="H1446" s="17"/>
      <c r="J1446" s="17"/>
      <c r="K1446" s="17"/>
      <c r="M1446" s="17"/>
      <c r="N1446" s="17"/>
      <c r="P1446" s="17"/>
      <c r="Q1446" s="17"/>
      <c r="R1446" s="17"/>
      <c r="S1446" s="17"/>
      <c r="T1446" s="17"/>
      <c r="U1446" s="17"/>
      <c r="V1446" s="17"/>
    </row>
    <row r="1447" spans="3:22" x14ac:dyDescent="0.25">
      <c r="C1447" s="17"/>
      <c r="D1447" s="17"/>
      <c r="E1447" s="17"/>
      <c r="F1447" s="17"/>
      <c r="G1447" s="17"/>
      <c r="H1447" s="17"/>
      <c r="J1447" s="17"/>
      <c r="K1447" s="17"/>
      <c r="M1447" s="17"/>
      <c r="N1447" s="17"/>
      <c r="P1447" s="17"/>
      <c r="Q1447" s="17"/>
      <c r="R1447" s="17"/>
      <c r="S1447" s="17"/>
      <c r="T1447" s="17"/>
      <c r="U1447" s="17"/>
      <c r="V1447" s="17"/>
    </row>
    <row r="1448" spans="3:22" x14ac:dyDescent="0.25">
      <c r="C1448" s="17"/>
      <c r="D1448" s="17"/>
      <c r="E1448" s="17"/>
      <c r="F1448" s="17"/>
      <c r="G1448" s="17"/>
      <c r="H1448" s="17"/>
      <c r="J1448" s="17"/>
      <c r="K1448" s="17"/>
      <c r="M1448" s="17"/>
      <c r="N1448" s="17"/>
      <c r="P1448" s="17"/>
      <c r="Q1448" s="17"/>
      <c r="R1448" s="17"/>
      <c r="S1448" s="17"/>
      <c r="T1448" s="17"/>
      <c r="U1448" s="17"/>
      <c r="V1448" s="17"/>
    </row>
    <row r="1449" spans="3:22" x14ac:dyDescent="0.25">
      <c r="C1449" s="17"/>
      <c r="D1449" s="17"/>
      <c r="E1449" s="17"/>
      <c r="F1449" s="17"/>
      <c r="G1449" s="17"/>
      <c r="H1449" s="17"/>
      <c r="J1449" s="17"/>
      <c r="K1449" s="17"/>
      <c r="M1449" s="17"/>
      <c r="N1449" s="17"/>
      <c r="P1449" s="17"/>
      <c r="Q1449" s="17"/>
      <c r="R1449" s="17"/>
      <c r="S1449" s="17"/>
      <c r="T1449" s="17"/>
      <c r="U1449" s="17"/>
      <c r="V1449" s="17"/>
    </row>
    <row r="1450" spans="3:22" x14ac:dyDescent="0.25">
      <c r="C1450" s="17"/>
      <c r="D1450" s="17"/>
      <c r="E1450" s="17"/>
      <c r="F1450" s="17"/>
      <c r="G1450" s="17"/>
      <c r="H1450" s="17"/>
      <c r="J1450" s="17"/>
      <c r="K1450" s="17"/>
      <c r="M1450" s="17"/>
      <c r="N1450" s="17"/>
      <c r="P1450" s="17"/>
      <c r="Q1450" s="17"/>
      <c r="R1450" s="17"/>
      <c r="S1450" s="17"/>
      <c r="T1450" s="17"/>
      <c r="U1450" s="17"/>
      <c r="V1450" s="17"/>
    </row>
    <row r="1451" spans="3:22" x14ac:dyDescent="0.25">
      <c r="C1451" s="17"/>
      <c r="D1451" s="17"/>
      <c r="E1451" s="17"/>
      <c r="F1451" s="17"/>
      <c r="G1451" s="17"/>
      <c r="H1451" s="17"/>
      <c r="J1451" s="17"/>
      <c r="K1451" s="17"/>
      <c r="M1451" s="17"/>
      <c r="N1451" s="17"/>
      <c r="P1451" s="17"/>
      <c r="Q1451" s="17"/>
      <c r="R1451" s="17"/>
      <c r="S1451" s="17"/>
      <c r="T1451" s="17"/>
      <c r="U1451" s="17"/>
      <c r="V1451" s="17"/>
    </row>
    <row r="1452" spans="3:22" x14ac:dyDescent="0.25">
      <c r="C1452" s="17"/>
      <c r="D1452" s="17"/>
      <c r="E1452" s="17"/>
      <c r="F1452" s="17"/>
      <c r="G1452" s="17"/>
      <c r="H1452" s="17"/>
      <c r="J1452" s="17"/>
      <c r="K1452" s="17"/>
      <c r="M1452" s="17"/>
      <c r="N1452" s="17"/>
      <c r="P1452" s="17"/>
      <c r="Q1452" s="17"/>
      <c r="R1452" s="17"/>
      <c r="S1452" s="17"/>
      <c r="T1452" s="17"/>
      <c r="U1452" s="17"/>
      <c r="V1452" s="17"/>
    </row>
    <row r="1453" spans="3:22" x14ac:dyDescent="0.25">
      <c r="C1453" s="17"/>
      <c r="D1453" s="17"/>
      <c r="E1453" s="17"/>
      <c r="F1453" s="17"/>
      <c r="G1453" s="17"/>
      <c r="H1453" s="17"/>
      <c r="J1453" s="17"/>
      <c r="K1453" s="17"/>
      <c r="M1453" s="17"/>
      <c r="N1453" s="17"/>
      <c r="P1453" s="17"/>
      <c r="Q1453" s="17"/>
      <c r="R1453" s="17"/>
      <c r="S1453" s="17"/>
      <c r="T1453" s="17"/>
      <c r="U1453" s="17"/>
      <c r="V1453" s="17"/>
    </row>
    <row r="1454" spans="3:22" x14ac:dyDescent="0.25">
      <c r="C1454" s="17"/>
      <c r="D1454" s="17"/>
      <c r="E1454" s="17"/>
      <c r="F1454" s="17"/>
      <c r="G1454" s="17"/>
      <c r="H1454" s="17"/>
      <c r="J1454" s="17"/>
      <c r="K1454" s="17"/>
      <c r="M1454" s="17"/>
      <c r="N1454" s="17"/>
      <c r="P1454" s="17"/>
      <c r="Q1454" s="17"/>
      <c r="R1454" s="17"/>
      <c r="S1454" s="17"/>
      <c r="T1454" s="17"/>
      <c r="U1454" s="17"/>
      <c r="V1454" s="17"/>
    </row>
    <row r="1455" spans="3:22" x14ac:dyDescent="0.25">
      <c r="C1455" s="17"/>
      <c r="D1455" s="17"/>
      <c r="E1455" s="17"/>
      <c r="F1455" s="17"/>
      <c r="G1455" s="17"/>
      <c r="H1455" s="17"/>
      <c r="J1455" s="17"/>
      <c r="K1455" s="17"/>
      <c r="M1455" s="17"/>
      <c r="N1455" s="17"/>
      <c r="P1455" s="17"/>
      <c r="Q1455" s="17"/>
      <c r="R1455" s="17"/>
      <c r="S1455" s="17"/>
      <c r="T1455" s="17"/>
      <c r="U1455" s="17"/>
      <c r="V1455" s="17"/>
    </row>
    <row r="1456" spans="3:22" x14ac:dyDescent="0.25">
      <c r="C1456" s="17"/>
      <c r="D1456" s="17"/>
      <c r="E1456" s="17"/>
      <c r="F1456" s="17"/>
      <c r="G1456" s="17"/>
      <c r="H1456" s="17"/>
      <c r="J1456" s="17"/>
      <c r="K1456" s="17"/>
      <c r="M1456" s="17"/>
      <c r="N1456" s="17"/>
      <c r="P1456" s="17"/>
      <c r="Q1456" s="17"/>
      <c r="R1456" s="17"/>
      <c r="S1456" s="17"/>
      <c r="T1456" s="17"/>
      <c r="U1456" s="17"/>
      <c r="V1456" s="17"/>
    </row>
    <row r="1457" spans="3:22" x14ac:dyDescent="0.25">
      <c r="C1457" s="17"/>
      <c r="D1457" s="17"/>
      <c r="E1457" s="17"/>
      <c r="F1457" s="17"/>
      <c r="G1457" s="17"/>
      <c r="H1457" s="17"/>
      <c r="J1457" s="17"/>
      <c r="K1457" s="17"/>
      <c r="M1457" s="17"/>
      <c r="N1457" s="17"/>
      <c r="P1457" s="17"/>
      <c r="Q1457" s="17"/>
      <c r="R1457" s="17"/>
      <c r="S1457" s="17"/>
      <c r="T1457" s="17"/>
      <c r="U1457" s="17"/>
      <c r="V1457" s="17"/>
    </row>
    <row r="1458" spans="3:22" x14ac:dyDescent="0.25">
      <c r="C1458" s="17"/>
      <c r="D1458" s="17"/>
      <c r="E1458" s="17"/>
      <c r="F1458" s="17"/>
      <c r="G1458" s="17"/>
      <c r="H1458" s="17"/>
      <c r="J1458" s="17"/>
      <c r="K1458" s="17"/>
      <c r="M1458" s="17"/>
      <c r="N1458" s="17"/>
      <c r="P1458" s="17"/>
      <c r="Q1458" s="17"/>
      <c r="R1458" s="17"/>
      <c r="S1458" s="17"/>
      <c r="T1458" s="17"/>
      <c r="U1458" s="17"/>
      <c r="V1458" s="17"/>
    </row>
    <row r="1459" spans="3:22" x14ac:dyDescent="0.25">
      <c r="C1459" s="17"/>
      <c r="D1459" s="17"/>
      <c r="E1459" s="17"/>
      <c r="F1459" s="17"/>
      <c r="G1459" s="17"/>
      <c r="H1459" s="17"/>
      <c r="J1459" s="17"/>
      <c r="K1459" s="17"/>
      <c r="M1459" s="17"/>
      <c r="N1459" s="17"/>
      <c r="P1459" s="17"/>
      <c r="Q1459" s="17"/>
      <c r="R1459" s="17"/>
      <c r="S1459" s="17"/>
      <c r="T1459" s="17"/>
      <c r="U1459" s="17"/>
      <c r="V1459" s="17"/>
    </row>
    <row r="1460" spans="3:22" x14ac:dyDescent="0.25">
      <c r="C1460" s="17"/>
      <c r="D1460" s="17"/>
      <c r="E1460" s="17"/>
      <c r="F1460" s="17"/>
      <c r="G1460" s="17"/>
      <c r="H1460" s="17"/>
      <c r="J1460" s="17"/>
      <c r="K1460" s="17"/>
      <c r="M1460" s="17"/>
      <c r="N1460" s="17"/>
      <c r="P1460" s="17"/>
      <c r="Q1460" s="17"/>
      <c r="R1460" s="17"/>
      <c r="S1460" s="17"/>
      <c r="T1460" s="17"/>
      <c r="U1460" s="17"/>
      <c r="V1460" s="17"/>
    </row>
    <row r="1461" spans="3:22" x14ac:dyDescent="0.25">
      <c r="C1461" s="17"/>
      <c r="D1461" s="17"/>
      <c r="E1461" s="17"/>
      <c r="F1461" s="17"/>
      <c r="G1461" s="17"/>
      <c r="H1461" s="17"/>
      <c r="J1461" s="17"/>
      <c r="K1461" s="17"/>
      <c r="M1461" s="17"/>
      <c r="N1461" s="17"/>
      <c r="P1461" s="17"/>
      <c r="Q1461" s="17"/>
      <c r="R1461" s="17"/>
      <c r="S1461" s="17"/>
      <c r="T1461" s="17"/>
      <c r="U1461" s="17"/>
      <c r="V1461" s="17"/>
    </row>
    <row r="1462" spans="3:22" x14ac:dyDescent="0.25">
      <c r="C1462" s="17"/>
      <c r="D1462" s="17"/>
      <c r="E1462" s="17"/>
      <c r="F1462" s="17"/>
      <c r="G1462" s="17"/>
      <c r="H1462" s="17"/>
      <c r="J1462" s="17"/>
      <c r="K1462" s="17"/>
      <c r="M1462" s="17"/>
      <c r="N1462" s="17"/>
      <c r="P1462" s="17"/>
      <c r="Q1462" s="17"/>
      <c r="R1462" s="17"/>
      <c r="S1462" s="17"/>
      <c r="T1462" s="17"/>
      <c r="U1462" s="17"/>
      <c r="V1462" s="17"/>
    </row>
    <row r="1463" spans="3:22" x14ac:dyDescent="0.25">
      <c r="C1463" s="17"/>
      <c r="D1463" s="17"/>
      <c r="E1463" s="17"/>
      <c r="F1463" s="17"/>
      <c r="G1463" s="17"/>
      <c r="H1463" s="17"/>
      <c r="J1463" s="17"/>
      <c r="K1463" s="17"/>
      <c r="M1463" s="17"/>
      <c r="N1463" s="17"/>
      <c r="P1463" s="17"/>
      <c r="Q1463" s="17"/>
      <c r="R1463" s="17"/>
      <c r="S1463" s="17"/>
      <c r="T1463" s="17"/>
      <c r="U1463" s="17"/>
      <c r="V1463" s="17"/>
    </row>
    <row r="1464" spans="3:22" x14ac:dyDescent="0.25">
      <c r="C1464" s="17"/>
      <c r="D1464" s="17"/>
      <c r="E1464" s="17"/>
      <c r="F1464" s="17"/>
      <c r="G1464" s="17"/>
      <c r="H1464" s="17"/>
      <c r="J1464" s="17"/>
      <c r="K1464" s="17"/>
      <c r="M1464" s="17"/>
      <c r="N1464" s="17"/>
      <c r="P1464" s="17"/>
      <c r="Q1464" s="17"/>
      <c r="R1464" s="17"/>
      <c r="S1464" s="17"/>
      <c r="T1464" s="17"/>
      <c r="U1464" s="17"/>
      <c r="V1464" s="17"/>
    </row>
    <row r="1465" spans="3:22" x14ac:dyDescent="0.25">
      <c r="C1465" s="17"/>
      <c r="D1465" s="17"/>
      <c r="E1465" s="17"/>
      <c r="F1465" s="17"/>
      <c r="G1465" s="17"/>
      <c r="H1465" s="17"/>
      <c r="J1465" s="17"/>
      <c r="K1465" s="17"/>
      <c r="M1465" s="17"/>
      <c r="N1465" s="17"/>
      <c r="P1465" s="17"/>
      <c r="Q1465" s="17"/>
      <c r="R1465" s="17"/>
      <c r="S1465" s="17"/>
      <c r="T1465" s="17"/>
      <c r="U1465" s="17"/>
      <c r="V1465" s="17"/>
    </row>
    <row r="1466" spans="3:22" x14ac:dyDescent="0.25">
      <c r="C1466" s="17"/>
      <c r="D1466" s="17"/>
      <c r="E1466" s="17"/>
      <c r="F1466" s="17"/>
      <c r="G1466" s="17"/>
      <c r="H1466" s="17"/>
      <c r="J1466" s="17"/>
      <c r="K1466" s="17"/>
      <c r="M1466" s="17"/>
      <c r="N1466" s="17"/>
      <c r="P1466" s="17"/>
      <c r="Q1466" s="17"/>
      <c r="R1466" s="17"/>
      <c r="S1466" s="17"/>
      <c r="T1466" s="17"/>
      <c r="U1466" s="17"/>
      <c r="V1466" s="17"/>
    </row>
    <row r="1467" spans="3:22" x14ac:dyDescent="0.25">
      <c r="C1467" s="17"/>
      <c r="D1467" s="17"/>
      <c r="E1467" s="17"/>
      <c r="F1467" s="17"/>
      <c r="G1467" s="17"/>
      <c r="H1467" s="17"/>
      <c r="J1467" s="17"/>
      <c r="K1467" s="17"/>
      <c r="M1467" s="17"/>
      <c r="N1467" s="17"/>
      <c r="P1467" s="17"/>
      <c r="Q1467" s="17"/>
      <c r="R1467" s="17"/>
      <c r="S1467" s="17"/>
      <c r="T1467" s="17"/>
      <c r="U1467" s="17"/>
      <c r="V1467" s="17"/>
    </row>
    <row r="1468" spans="3:22" x14ac:dyDescent="0.25">
      <c r="C1468" s="17"/>
      <c r="D1468" s="17"/>
      <c r="E1468" s="17"/>
      <c r="F1468" s="17"/>
      <c r="G1468" s="17"/>
      <c r="H1468" s="17"/>
      <c r="J1468" s="17"/>
      <c r="K1468" s="17"/>
      <c r="M1468" s="17"/>
      <c r="N1468" s="17"/>
      <c r="P1468" s="17"/>
      <c r="Q1468" s="17"/>
      <c r="R1468" s="17"/>
      <c r="S1468" s="17"/>
      <c r="T1468" s="17"/>
      <c r="U1468" s="17"/>
      <c r="V1468" s="17"/>
    </row>
    <row r="1469" spans="3:22" x14ac:dyDescent="0.25">
      <c r="C1469" s="17"/>
      <c r="D1469" s="17"/>
      <c r="E1469" s="17"/>
      <c r="F1469" s="17"/>
      <c r="G1469" s="17"/>
      <c r="H1469" s="17"/>
      <c r="J1469" s="17"/>
      <c r="K1469" s="17"/>
      <c r="M1469" s="17"/>
      <c r="N1469" s="17"/>
      <c r="P1469" s="17"/>
      <c r="Q1469" s="17"/>
      <c r="R1469" s="17"/>
      <c r="S1469" s="17"/>
      <c r="T1469" s="17"/>
      <c r="U1469" s="17"/>
      <c r="V1469" s="17"/>
    </row>
    <row r="1470" spans="3:22" x14ac:dyDescent="0.25">
      <c r="C1470" s="17"/>
      <c r="D1470" s="17"/>
      <c r="E1470" s="17"/>
      <c r="F1470" s="17"/>
      <c r="G1470" s="17"/>
      <c r="H1470" s="17"/>
      <c r="J1470" s="17"/>
      <c r="K1470" s="17"/>
      <c r="M1470" s="17"/>
      <c r="N1470" s="17"/>
      <c r="P1470" s="17"/>
      <c r="Q1470" s="17"/>
      <c r="R1470" s="17"/>
      <c r="S1470" s="17"/>
      <c r="T1470" s="17"/>
      <c r="U1470" s="17"/>
      <c r="V1470" s="17"/>
    </row>
    <row r="1471" spans="3:22" x14ac:dyDescent="0.25">
      <c r="C1471" s="17"/>
      <c r="D1471" s="17"/>
      <c r="E1471" s="17"/>
      <c r="F1471" s="17"/>
      <c r="G1471" s="17"/>
      <c r="H1471" s="17"/>
      <c r="J1471" s="17"/>
      <c r="K1471" s="17"/>
      <c r="M1471" s="17"/>
      <c r="N1471" s="17"/>
      <c r="P1471" s="17"/>
      <c r="Q1471" s="17"/>
      <c r="R1471" s="17"/>
      <c r="S1471" s="17"/>
      <c r="T1471" s="17"/>
      <c r="U1471" s="17"/>
      <c r="V1471" s="17"/>
    </row>
    <row r="1472" spans="3:22" x14ac:dyDescent="0.25">
      <c r="C1472" s="17"/>
      <c r="D1472" s="17"/>
      <c r="E1472" s="17"/>
      <c r="F1472" s="17"/>
      <c r="G1472" s="17"/>
      <c r="H1472" s="17"/>
      <c r="J1472" s="17"/>
      <c r="K1472" s="17"/>
      <c r="M1472" s="17"/>
      <c r="N1472" s="17"/>
      <c r="P1472" s="17"/>
      <c r="Q1472" s="17"/>
      <c r="R1472" s="17"/>
      <c r="S1472" s="17"/>
      <c r="T1472" s="17"/>
      <c r="U1472" s="17"/>
      <c r="V1472" s="17"/>
    </row>
    <row r="1473" spans="3:22" x14ac:dyDescent="0.25">
      <c r="C1473" s="17"/>
      <c r="D1473" s="17"/>
      <c r="E1473" s="17"/>
      <c r="F1473" s="17"/>
      <c r="G1473" s="17"/>
      <c r="H1473" s="17"/>
      <c r="J1473" s="17"/>
      <c r="K1473" s="17"/>
      <c r="M1473" s="17"/>
      <c r="N1473" s="17"/>
      <c r="P1473" s="17"/>
      <c r="Q1473" s="17"/>
      <c r="R1473" s="17"/>
      <c r="S1473" s="17"/>
      <c r="T1473" s="17"/>
      <c r="U1473" s="17"/>
      <c r="V1473" s="17"/>
    </row>
    <row r="1474" spans="3:22" x14ac:dyDescent="0.25">
      <c r="C1474" s="17"/>
      <c r="D1474" s="17"/>
      <c r="E1474" s="17"/>
      <c r="F1474" s="17"/>
      <c r="G1474" s="17"/>
      <c r="H1474" s="17"/>
      <c r="J1474" s="17"/>
      <c r="K1474" s="17"/>
      <c r="M1474" s="17"/>
      <c r="N1474" s="17"/>
      <c r="P1474" s="17"/>
      <c r="Q1474" s="17"/>
      <c r="R1474" s="17"/>
      <c r="S1474" s="17"/>
      <c r="T1474" s="17"/>
      <c r="U1474" s="17"/>
      <c r="V1474" s="17"/>
    </row>
    <row r="1475" spans="3:22" x14ac:dyDescent="0.25">
      <c r="C1475" s="17"/>
      <c r="D1475" s="17"/>
      <c r="E1475" s="17"/>
      <c r="F1475" s="17"/>
      <c r="G1475" s="17"/>
      <c r="H1475" s="17"/>
      <c r="J1475" s="17"/>
      <c r="K1475" s="17"/>
      <c r="M1475" s="17"/>
      <c r="N1475" s="17"/>
      <c r="P1475" s="17"/>
      <c r="Q1475" s="17"/>
      <c r="R1475" s="17"/>
      <c r="S1475" s="17"/>
      <c r="T1475" s="17"/>
      <c r="U1475" s="17"/>
      <c r="V1475" s="17"/>
    </row>
    <row r="1476" spans="3:22" x14ac:dyDescent="0.25">
      <c r="C1476" s="17"/>
      <c r="D1476" s="17"/>
      <c r="E1476" s="17"/>
      <c r="F1476" s="17"/>
      <c r="G1476" s="17"/>
      <c r="H1476" s="17"/>
      <c r="J1476" s="17"/>
      <c r="K1476" s="17"/>
      <c r="M1476" s="17"/>
      <c r="N1476" s="17"/>
      <c r="P1476" s="17"/>
      <c r="Q1476" s="17"/>
      <c r="R1476" s="17"/>
      <c r="S1476" s="17"/>
      <c r="T1476" s="17"/>
      <c r="U1476" s="17"/>
      <c r="V1476" s="17"/>
    </row>
    <row r="1477" spans="3:22" x14ac:dyDescent="0.25">
      <c r="C1477" s="17"/>
      <c r="D1477" s="17"/>
      <c r="E1477" s="17"/>
      <c r="F1477" s="17"/>
      <c r="G1477" s="17"/>
      <c r="H1477" s="17"/>
      <c r="J1477" s="17"/>
      <c r="K1477" s="17"/>
      <c r="M1477" s="17"/>
      <c r="N1477" s="17"/>
      <c r="P1477" s="17"/>
      <c r="Q1477" s="17"/>
      <c r="R1477" s="17"/>
      <c r="S1477" s="17"/>
      <c r="T1477" s="17"/>
      <c r="U1477" s="17"/>
      <c r="V1477" s="17"/>
    </row>
    <row r="1478" spans="3:22" x14ac:dyDescent="0.25">
      <c r="C1478" s="17"/>
      <c r="D1478" s="17"/>
      <c r="E1478" s="17"/>
      <c r="F1478" s="17"/>
      <c r="G1478" s="17"/>
      <c r="H1478" s="17"/>
      <c r="J1478" s="17"/>
      <c r="K1478" s="17"/>
      <c r="M1478" s="17"/>
      <c r="N1478" s="17"/>
      <c r="P1478" s="17"/>
      <c r="Q1478" s="17"/>
      <c r="R1478" s="17"/>
      <c r="S1478" s="17"/>
      <c r="T1478" s="17"/>
      <c r="U1478" s="17"/>
      <c r="V1478" s="17"/>
    </row>
    <row r="1479" spans="3:22" x14ac:dyDescent="0.25">
      <c r="C1479" s="17"/>
      <c r="D1479" s="17"/>
      <c r="E1479" s="17"/>
      <c r="F1479" s="17"/>
      <c r="G1479" s="17"/>
      <c r="H1479" s="17"/>
      <c r="J1479" s="17"/>
      <c r="K1479" s="17"/>
      <c r="M1479" s="17"/>
      <c r="N1479" s="17"/>
      <c r="P1479" s="17"/>
      <c r="Q1479" s="17"/>
      <c r="R1479" s="17"/>
      <c r="S1479" s="17"/>
      <c r="T1479" s="17"/>
      <c r="U1479" s="17"/>
      <c r="V1479" s="17"/>
    </row>
    <row r="1480" spans="3:22" x14ac:dyDescent="0.25">
      <c r="C1480" s="17"/>
      <c r="D1480" s="17"/>
      <c r="E1480" s="17"/>
      <c r="F1480" s="17"/>
      <c r="G1480" s="17"/>
      <c r="H1480" s="17"/>
      <c r="J1480" s="17"/>
      <c r="K1480" s="17"/>
      <c r="M1480" s="17"/>
      <c r="N1480" s="17"/>
      <c r="P1480" s="17"/>
      <c r="Q1480" s="17"/>
      <c r="R1480" s="17"/>
      <c r="S1480" s="17"/>
      <c r="T1480" s="17"/>
      <c r="U1480" s="17"/>
      <c r="V1480" s="17"/>
    </row>
    <row r="1481" spans="3:22" x14ac:dyDescent="0.25">
      <c r="C1481" s="17"/>
      <c r="D1481" s="17"/>
      <c r="E1481" s="17"/>
      <c r="F1481" s="17"/>
      <c r="G1481" s="17"/>
      <c r="H1481" s="17"/>
      <c r="J1481" s="17"/>
      <c r="K1481" s="17"/>
      <c r="M1481" s="17"/>
      <c r="N1481" s="17"/>
      <c r="P1481" s="17"/>
      <c r="Q1481" s="17"/>
      <c r="R1481" s="17"/>
      <c r="S1481" s="17"/>
      <c r="T1481" s="17"/>
      <c r="U1481" s="17"/>
      <c r="V1481" s="17"/>
    </row>
    <row r="1482" spans="3:22" x14ac:dyDescent="0.25">
      <c r="C1482" s="17"/>
      <c r="D1482" s="17"/>
      <c r="E1482" s="17"/>
      <c r="F1482" s="17"/>
      <c r="G1482" s="17"/>
      <c r="H1482" s="17"/>
      <c r="J1482" s="17"/>
      <c r="K1482" s="17"/>
      <c r="M1482" s="17"/>
      <c r="N1482" s="17"/>
      <c r="P1482" s="17"/>
      <c r="Q1482" s="17"/>
      <c r="R1482" s="17"/>
      <c r="S1482" s="17"/>
      <c r="T1482" s="17"/>
      <c r="U1482" s="17"/>
      <c r="V1482" s="17"/>
    </row>
    <row r="1483" spans="3:22" x14ac:dyDescent="0.25">
      <c r="C1483" s="17"/>
      <c r="D1483" s="17"/>
      <c r="E1483" s="17"/>
      <c r="F1483" s="17"/>
      <c r="G1483" s="17"/>
      <c r="H1483" s="17"/>
      <c r="J1483" s="17"/>
      <c r="K1483" s="17"/>
      <c r="M1483" s="17"/>
      <c r="N1483" s="17"/>
      <c r="P1483" s="17"/>
      <c r="Q1483" s="17"/>
      <c r="R1483" s="17"/>
      <c r="S1483" s="17"/>
      <c r="T1483" s="17"/>
      <c r="U1483" s="17"/>
      <c r="V1483" s="17"/>
    </row>
    <row r="1484" spans="3:22" x14ac:dyDescent="0.25">
      <c r="C1484" s="17"/>
      <c r="D1484" s="17"/>
      <c r="E1484" s="17"/>
      <c r="F1484" s="17"/>
      <c r="G1484" s="17"/>
      <c r="H1484" s="17"/>
      <c r="J1484" s="17"/>
      <c r="K1484" s="17"/>
      <c r="M1484" s="17"/>
      <c r="N1484" s="17"/>
      <c r="P1484" s="17"/>
      <c r="Q1484" s="17"/>
      <c r="R1484" s="17"/>
      <c r="S1484" s="17"/>
      <c r="T1484" s="17"/>
      <c r="U1484" s="17"/>
      <c r="V1484" s="17"/>
    </row>
    <row r="1485" spans="3:22" x14ac:dyDescent="0.25">
      <c r="C1485" s="17"/>
      <c r="D1485" s="17"/>
      <c r="E1485" s="17"/>
      <c r="F1485" s="17"/>
      <c r="G1485" s="17"/>
      <c r="H1485" s="17"/>
      <c r="J1485" s="17"/>
      <c r="K1485" s="17"/>
      <c r="M1485" s="17"/>
      <c r="N1485" s="17"/>
      <c r="P1485" s="17"/>
      <c r="Q1485" s="17"/>
      <c r="R1485" s="17"/>
      <c r="S1485" s="17"/>
      <c r="T1485" s="17"/>
      <c r="U1485" s="17"/>
      <c r="V1485" s="17"/>
    </row>
    <row r="1486" spans="3:22" x14ac:dyDescent="0.25">
      <c r="C1486" s="17"/>
      <c r="D1486" s="17"/>
      <c r="E1486" s="17"/>
      <c r="F1486" s="17"/>
      <c r="G1486" s="17"/>
      <c r="H1486" s="17"/>
      <c r="J1486" s="17"/>
      <c r="K1486" s="17"/>
      <c r="M1486" s="17"/>
      <c r="N1486" s="17"/>
      <c r="P1486" s="17"/>
      <c r="Q1486" s="17"/>
      <c r="R1486" s="17"/>
      <c r="S1486" s="17"/>
      <c r="T1486" s="17"/>
      <c r="U1486" s="17"/>
      <c r="V1486" s="17"/>
    </row>
    <row r="1487" spans="3:22" x14ac:dyDescent="0.25">
      <c r="C1487" s="17"/>
      <c r="D1487" s="17"/>
      <c r="E1487" s="17"/>
      <c r="F1487" s="17"/>
      <c r="G1487" s="17"/>
      <c r="H1487" s="17"/>
      <c r="J1487" s="17"/>
      <c r="K1487" s="17"/>
      <c r="M1487" s="17"/>
      <c r="N1487" s="17"/>
      <c r="P1487" s="17"/>
      <c r="Q1487" s="17"/>
      <c r="R1487" s="17"/>
      <c r="S1487" s="17"/>
      <c r="T1487" s="17"/>
      <c r="U1487" s="17"/>
      <c r="V1487" s="17"/>
    </row>
    <row r="1488" spans="3:22" x14ac:dyDescent="0.25">
      <c r="C1488" s="17"/>
      <c r="D1488" s="17"/>
      <c r="E1488" s="17"/>
      <c r="F1488" s="17"/>
      <c r="G1488" s="17"/>
      <c r="H1488" s="17"/>
      <c r="J1488" s="17"/>
      <c r="K1488" s="17"/>
      <c r="M1488" s="17"/>
      <c r="N1488" s="17"/>
      <c r="P1488" s="17"/>
      <c r="Q1488" s="17"/>
      <c r="R1488" s="17"/>
      <c r="S1488" s="17"/>
      <c r="T1488" s="17"/>
      <c r="U1488" s="17"/>
      <c r="V1488" s="17"/>
    </row>
    <row r="1489" spans="3:22" x14ac:dyDescent="0.25">
      <c r="C1489" s="17"/>
      <c r="D1489" s="17"/>
      <c r="E1489" s="17"/>
      <c r="F1489" s="17"/>
      <c r="G1489" s="17"/>
      <c r="H1489" s="17"/>
      <c r="J1489" s="17"/>
      <c r="K1489" s="17"/>
      <c r="M1489" s="17"/>
      <c r="N1489" s="17"/>
      <c r="P1489" s="17"/>
      <c r="Q1489" s="17"/>
      <c r="R1489" s="17"/>
      <c r="S1489" s="17"/>
      <c r="T1489" s="17"/>
      <c r="U1489" s="17"/>
      <c r="V1489" s="17"/>
    </row>
    <row r="1490" spans="3:22" x14ac:dyDescent="0.25">
      <c r="C1490" s="17"/>
      <c r="D1490" s="17"/>
      <c r="E1490" s="17"/>
      <c r="F1490" s="17"/>
      <c r="G1490" s="17"/>
      <c r="H1490" s="17"/>
      <c r="J1490" s="17"/>
      <c r="K1490" s="17"/>
      <c r="M1490" s="17"/>
      <c r="N1490" s="17"/>
      <c r="P1490" s="17"/>
      <c r="Q1490" s="17"/>
      <c r="R1490" s="17"/>
      <c r="S1490" s="17"/>
      <c r="T1490" s="17"/>
      <c r="U1490" s="17"/>
      <c r="V1490" s="17"/>
    </row>
    <row r="1491" spans="3:22" x14ac:dyDescent="0.25">
      <c r="C1491" s="17"/>
      <c r="D1491" s="17"/>
      <c r="E1491" s="17"/>
      <c r="F1491" s="17"/>
      <c r="G1491" s="17"/>
      <c r="H1491" s="17"/>
      <c r="J1491" s="17"/>
      <c r="K1491" s="17"/>
      <c r="M1491" s="17"/>
      <c r="N1491" s="17"/>
      <c r="P1491" s="17"/>
      <c r="Q1491" s="17"/>
      <c r="R1491" s="17"/>
      <c r="S1491" s="17"/>
      <c r="T1491" s="17"/>
      <c r="U1491" s="17"/>
      <c r="V1491" s="17"/>
    </row>
    <row r="1492" spans="3:22" x14ac:dyDescent="0.25">
      <c r="C1492" s="17"/>
      <c r="D1492" s="17"/>
      <c r="E1492" s="17"/>
      <c r="F1492" s="17"/>
      <c r="G1492" s="17"/>
      <c r="H1492" s="17"/>
      <c r="J1492" s="17"/>
      <c r="K1492" s="17"/>
      <c r="M1492" s="17"/>
      <c r="N1492" s="17"/>
      <c r="P1492" s="17"/>
      <c r="Q1492" s="17"/>
      <c r="R1492" s="17"/>
      <c r="S1492" s="17"/>
      <c r="T1492" s="17"/>
      <c r="U1492" s="17"/>
      <c r="V1492" s="17"/>
    </row>
    <row r="1493" spans="3:22" x14ac:dyDescent="0.25">
      <c r="C1493" s="17"/>
      <c r="D1493" s="17"/>
      <c r="E1493" s="17"/>
      <c r="F1493" s="17"/>
      <c r="G1493" s="17"/>
      <c r="H1493" s="17"/>
      <c r="J1493" s="17"/>
      <c r="K1493" s="17"/>
      <c r="M1493" s="17"/>
      <c r="N1493" s="17"/>
      <c r="P1493" s="17"/>
      <c r="Q1493" s="17"/>
      <c r="R1493" s="17"/>
      <c r="S1493" s="17"/>
      <c r="T1493" s="17"/>
      <c r="U1493" s="17"/>
      <c r="V1493" s="17"/>
    </row>
    <row r="1494" spans="3:22" x14ac:dyDescent="0.25">
      <c r="C1494" s="17"/>
      <c r="D1494" s="17"/>
      <c r="E1494" s="17"/>
      <c r="F1494" s="17"/>
      <c r="G1494" s="17"/>
      <c r="H1494" s="17"/>
      <c r="J1494" s="17"/>
      <c r="K1494" s="17"/>
      <c r="M1494" s="17"/>
      <c r="N1494" s="17"/>
      <c r="P1494" s="17"/>
      <c r="Q1494" s="17"/>
      <c r="R1494" s="17"/>
      <c r="S1494" s="17"/>
      <c r="T1494" s="17"/>
      <c r="U1494" s="17"/>
      <c r="V1494" s="17"/>
    </row>
    <row r="1495" spans="3:22" x14ac:dyDescent="0.25">
      <c r="C1495" s="17"/>
      <c r="D1495" s="17"/>
      <c r="E1495" s="17"/>
      <c r="F1495" s="17"/>
      <c r="G1495" s="17"/>
      <c r="H1495" s="17"/>
      <c r="J1495" s="17"/>
      <c r="K1495" s="17"/>
      <c r="M1495" s="17"/>
      <c r="N1495" s="17"/>
      <c r="P1495" s="17"/>
      <c r="Q1495" s="17"/>
      <c r="R1495" s="17"/>
      <c r="S1495" s="17"/>
      <c r="T1495" s="17"/>
      <c r="U1495" s="17"/>
      <c r="V1495" s="17"/>
    </row>
    <row r="1496" spans="3:22" x14ac:dyDescent="0.25">
      <c r="C1496" s="17"/>
      <c r="D1496" s="17"/>
      <c r="E1496" s="17"/>
      <c r="F1496" s="17"/>
      <c r="G1496" s="17"/>
      <c r="H1496" s="17"/>
      <c r="J1496" s="17"/>
      <c r="K1496" s="17"/>
      <c r="M1496" s="17"/>
      <c r="N1496" s="17"/>
      <c r="P1496" s="17"/>
      <c r="Q1496" s="17"/>
      <c r="R1496" s="17"/>
      <c r="S1496" s="17"/>
      <c r="T1496" s="17"/>
      <c r="U1496" s="17"/>
      <c r="V1496" s="17"/>
    </row>
    <row r="1497" spans="3:22" x14ac:dyDescent="0.25">
      <c r="C1497" s="17"/>
      <c r="D1497" s="17"/>
      <c r="E1497" s="17"/>
      <c r="F1497" s="17"/>
      <c r="G1497" s="17"/>
      <c r="H1497" s="17"/>
      <c r="J1497" s="17"/>
      <c r="K1497" s="17"/>
      <c r="M1497" s="17"/>
      <c r="N1497" s="17"/>
      <c r="P1497" s="17"/>
      <c r="Q1497" s="17"/>
      <c r="R1497" s="17"/>
      <c r="S1497" s="17"/>
      <c r="T1497" s="17"/>
      <c r="U1497" s="17"/>
      <c r="V1497" s="17"/>
    </row>
    <row r="1498" spans="3:22" x14ac:dyDescent="0.25">
      <c r="C1498" s="17"/>
      <c r="D1498" s="17"/>
      <c r="E1498" s="17"/>
      <c r="F1498" s="17"/>
      <c r="G1498" s="17"/>
      <c r="H1498" s="17"/>
      <c r="J1498" s="17"/>
      <c r="K1498" s="17"/>
      <c r="M1498" s="17"/>
      <c r="N1498" s="17"/>
      <c r="P1498" s="17"/>
      <c r="Q1498" s="17"/>
      <c r="R1498" s="17"/>
      <c r="S1498" s="17"/>
      <c r="T1498" s="17"/>
      <c r="U1498" s="17"/>
      <c r="V1498" s="17"/>
    </row>
    <row r="1499" spans="3:22" x14ac:dyDescent="0.25">
      <c r="C1499" s="17"/>
      <c r="D1499" s="17"/>
      <c r="E1499" s="17"/>
      <c r="F1499" s="17"/>
      <c r="G1499" s="17"/>
      <c r="H1499" s="17"/>
      <c r="J1499" s="17"/>
      <c r="K1499" s="17"/>
      <c r="M1499" s="17"/>
      <c r="N1499" s="17"/>
      <c r="P1499" s="17"/>
      <c r="Q1499" s="17"/>
      <c r="R1499" s="17"/>
      <c r="S1499" s="17"/>
      <c r="T1499" s="17"/>
      <c r="U1499" s="17"/>
      <c r="V1499" s="17"/>
    </row>
    <row r="1500" spans="3:22" x14ac:dyDescent="0.25">
      <c r="C1500" s="17"/>
      <c r="D1500" s="17"/>
      <c r="E1500" s="17"/>
      <c r="F1500" s="17"/>
      <c r="G1500" s="17"/>
      <c r="H1500" s="17"/>
      <c r="J1500" s="17"/>
      <c r="K1500" s="17"/>
      <c r="M1500" s="17"/>
      <c r="N1500" s="17"/>
      <c r="P1500" s="17"/>
      <c r="Q1500" s="17"/>
      <c r="R1500" s="17"/>
      <c r="S1500" s="17"/>
      <c r="T1500" s="17"/>
      <c r="U1500" s="17"/>
      <c r="V1500" s="17"/>
    </row>
    <row r="1501" spans="3:22" x14ac:dyDescent="0.25">
      <c r="C1501" s="17"/>
      <c r="D1501" s="17"/>
      <c r="E1501" s="17"/>
      <c r="F1501" s="17"/>
      <c r="G1501" s="17"/>
      <c r="H1501" s="17"/>
      <c r="J1501" s="17"/>
      <c r="K1501" s="17"/>
      <c r="M1501" s="17"/>
      <c r="N1501" s="17"/>
      <c r="P1501" s="17"/>
      <c r="Q1501" s="17"/>
      <c r="R1501" s="17"/>
      <c r="S1501" s="17"/>
      <c r="T1501" s="17"/>
      <c r="U1501" s="17"/>
      <c r="V1501" s="17"/>
    </row>
    <row r="1502" spans="3:22" x14ac:dyDescent="0.25">
      <c r="C1502" s="17"/>
      <c r="D1502" s="17"/>
      <c r="E1502" s="17"/>
      <c r="F1502" s="17"/>
      <c r="G1502" s="17"/>
      <c r="H1502" s="17"/>
      <c r="J1502" s="17"/>
      <c r="K1502" s="17"/>
      <c r="M1502" s="17"/>
      <c r="N1502" s="17"/>
      <c r="P1502" s="17"/>
      <c r="Q1502" s="17"/>
      <c r="R1502" s="17"/>
      <c r="S1502" s="17"/>
      <c r="T1502" s="17"/>
      <c r="U1502" s="17"/>
      <c r="V1502" s="17"/>
    </row>
    <row r="1503" spans="3:22" x14ac:dyDescent="0.25">
      <c r="C1503" s="17"/>
      <c r="D1503" s="17"/>
      <c r="E1503" s="17"/>
      <c r="F1503" s="17"/>
      <c r="G1503" s="17"/>
      <c r="H1503" s="17"/>
      <c r="J1503" s="17"/>
      <c r="K1503" s="17"/>
      <c r="M1503" s="17"/>
      <c r="N1503" s="17"/>
      <c r="P1503" s="17"/>
      <c r="Q1503" s="17"/>
      <c r="R1503" s="17"/>
      <c r="S1503" s="17"/>
      <c r="T1503" s="17"/>
      <c r="U1503" s="17"/>
      <c r="V1503" s="17"/>
    </row>
    <row r="1504" spans="3:22" x14ac:dyDescent="0.25">
      <c r="C1504" s="17"/>
      <c r="D1504" s="17"/>
      <c r="E1504" s="17"/>
      <c r="F1504" s="17"/>
      <c r="G1504" s="17"/>
      <c r="H1504" s="17"/>
      <c r="J1504" s="17"/>
      <c r="K1504" s="17"/>
      <c r="M1504" s="17"/>
      <c r="N1504" s="17"/>
      <c r="P1504" s="17"/>
      <c r="Q1504" s="17"/>
      <c r="R1504" s="17"/>
      <c r="S1504" s="17"/>
      <c r="T1504" s="17"/>
      <c r="U1504" s="17"/>
      <c r="V1504" s="17"/>
    </row>
    <row r="1505" spans="3:22" x14ac:dyDescent="0.25">
      <c r="C1505" s="17"/>
      <c r="D1505" s="17"/>
      <c r="E1505" s="17"/>
      <c r="F1505" s="17"/>
      <c r="G1505" s="17"/>
      <c r="H1505" s="17"/>
      <c r="J1505" s="17"/>
      <c r="K1505" s="17"/>
      <c r="M1505" s="17"/>
      <c r="N1505" s="17"/>
      <c r="P1505" s="17"/>
      <c r="Q1505" s="17"/>
      <c r="R1505" s="17"/>
      <c r="S1505" s="17"/>
      <c r="T1505" s="17"/>
      <c r="U1505" s="17"/>
      <c r="V1505" s="17"/>
    </row>
    <row r="1506" spans="3:22" x14ac:dyDescent="0.25">
      <c r="C1506" s="17"/>
      <c r="D1506" s="17"/>
      <c r="E1506" s="17"/>
      <c r="F1506" s="17"/>
      <c r="G1506" s="17"/>
      <c r="H1506" s="17"/>
      <c r="J1506" s="17"/>
      <c r="K1506" s="17"/>
      <c r="M1506" s="17"/>
      <c r="N1506" s="17"/>
      <c r="P1506" s="17"/>
      <c r="Q1506" s="17"/>
      <c r="R1506" s="17"/>
      <c r="S1506" s="17"/>
      <c r="T1506" s="17"/>
      <c r="U1506" s="17"/>
      <c r="V1506" s="17"/>
    </row>
    <row r="1507" spans="3:22" x14ac:dyDescent="0.25">
      <c r="C1507" s="17"/>
      <c r="D1507" s="17"/>
      <c r="E1507" s="17"/>
      <c r="F1507" s="17"/>
      <c r="G1507" s="17"/>
      <c r="H1507" s="17"/>
      <c r="J1507" s="17"/>
      <c r="K1507" s="17"/>
      <c r="M1507" s="17"/>
      <c r="N1507" s="17"/>
      <c r="P1507" s="17"/>
      <c r="Q1507" s="17"/>
      <c r="R1507" s="17"/>
      <c r="S1507" s="17"/>
      <c r="T1507" s="17"/>
      <c r="U1507" s="17"/>
      <c r="V1507" s="17"/>
    </row>
    <row r="1508" spans="3:22" x14ac:dyDescent="0.25">
      <c r="C1508" s="17"/>
      <c r="D1508" s="17"/>
      <c r="E1508" s="17"/>
      <c r="F1508" s="17"/>
      <c r="G1508" s="17"/>
      <c r="H1508" s="17"/>
      <c r="J1508" s="17"/>
      <c r="K1508" s="17"/>
      <c r="M1508" s="17"/>
      <c r="N1508" s="17"/>
      <c r="P1508" s="17"/>
      <c r="Q1508" s="17"/>
      <c r="R1508" s="17"/>
      <c r="S1508" s="17"/>
      <c r="T1508" s="17"/>
      <c r="U1508" s="17"/>
      <c r="V1508" s="17"/>
    </row>
    <row r="1509" spans="3:22" x14ac:dyDescent="0.25">
      <c r="C1509" s="17"/>
      <c r="D1509" s="17"/>
      <c r="E1509" s="17"/>
      <c r="F1509" s="17"/>
      <c r="G1509" s="17"/>
      <c r="H1509" s="17"/>
      <c r="J1509" s="17"/>
      <c r="K1509" s="17"/>
      <c r="M1509" s="17"/>
      <c r="N1509" s="17"/>
      <c r="P1509" s="17"/>
      <c r="Q1509" s="17"/>
      <c r="R1509" s="17"/>
      <c r="S1509" s="17"/>
      <c r="T1509" s="17"/>
      <c r="U1509" s="17"/>
      <c r="V1509" s="17"/>
    </row>
    <row r="1510" spans="3:22" x14ac:dyDescent="0.25">
      <c r="C1510" s="17"/>
      <c r="D1510" s="17"/>
      <c r="E1510" s="17"/>
      <c r="F1510" s="17"/>
      <c r="G1510" s="17"/>
      <c r="H1510" s="17"/>
      <c r="J1510" s="17"/>
      <c r="K1510" s="17"/>
      <c r="M1510" s="17"/>
      <c r="N1510" s="17"/>
      <c r="P1510" s="17"/>
      <c r="Q1510" s="17"/>
      <c r="R1510" s="17"/>
      <c r="S1510" s="17"/>
      <c r="T1510" s="17"/>
      <c r="U1510" s="17"/>
      <c r="V1510" s="17"/>
    </row>
    <row r="1511" spans="3:22" x14ac:dyDescent="0.25">
      <c r="C1511" s="17"/>
      <c r="D1511" s="17"/>
      <c r="E1511" s="17"/>
      <c r="F1511" s="17"/>
      <c r="G1511" s="17"/>
      <c r="H1511" s="17"/>
      <c r="J1511" s="17"/>
      <c r="K1511" s="17"/>
      <c r="M1511" s="17"/>
      <c r="N1511" s="17"/>
      <c r="P1511" s="17"/>
      <c r="Q1511" s="17"/>
      <c r="R1511" s="17"/>
      <c r="S1511" s="17"/>
      <c r="T1511" s="17"/>
      <c r="U1511" s="17"/>
      <c r="V1511" s="17"/>
    </row>
    <row r="1512" spans="3:22" x14ac:dyDescent="0.25">
      <c r="C1512" s="17"/>
      <c r="D1512" s="17"/>
      <c r="E1512" s="17"/>
      <c r="F1512" s="17"/>
      <c r="G1512" s="17"/>
      <c r="H1512" s="17"/>
      <c r="J1512" s="17"/>
      <c r="K1512" s="17"/>
      <c r="M1512" s="17"/>
      <c r="N1512" s="17"/>
      <c r="P1512" s="17"/>
      <c r="Q1512" s="17"/>
      <c r="R1512" s="17"/>
      <c r="S1512" s="17"/>
      <c r="T1512" s="17"/>
      <c r="U1512" s="17"/>
      <c r="V1512" s="17"/>
    </row>
    <row r="1513" spans="3:22" x14ac:dyDescent="0.25">
      <c r="C1513" s="17"/>
      <c r="D1513" s="17"/>
      <c r="E1513" s="17"/>
      <c r="F1513" s="17"/>
      <c r="G1513" s="17"/>
      <c r="H1513" s="17"/>
      <c r="J1513" s="17"/>
      <c r="K1513" s="17"/>
      <c r="M1513" s="17"/>
      <c r="N1513" s="17"/>
      <c r="P1513" s="17"/>
      <c r="Q1513" s="17"/>
      <c r="R1513" s="17"/>
      <c r="S1513" s="17"/>
      <c r="T1513" s="17"/>
      <c r="U1513" s="17"/>
      <c r="V1513" s="17"/>
    </row>
    <row r="1514" spans="3:22" x14ac:dyDescent="0.25">
      <c r="C1514" s="17"/>
      <c r="D1514" s="17"/>
      <c r="E1514" s="17"/>
      <c r="F1514" s="17"/>
      <c r="G1514" s="17"/>
      <c r="H1514" s="17"/>
      <c r="J1514" s="17"/>
      <c r="K1514" s="17"/>
      <c r="M1514" s="17"/>
      <c r="N1514" s="17"/>
      <c r="P1514" s="17"/>
      <c r="Q1514" s="17"/>
      <c r="R1514" s="17"/>
      <c r="S1514" s="17"/>
      <c r="T1514" s="17"/>
      <c r="U1514" s="17"/>
      <c r="V1514" s="17"/>
    </row>
    <row r="1515" spans="3:22" x14ac:dyDescent="0.25">
      <c r="C1515" s="17"/>
      <c r="D1515" s="17"/>
      <c r="E1515" s="17"/>
      <c r="F1515" s="17"/>
      <c r="G1515" s="17"/>
      <c r="H1515" s="17"/>
      <c r="J1515" s="17"/>
      <c r="K1515" s="17"/>
      <c r="M1515" s="17"/>
      <c r="N1515" s="17"/>
      <c r="P1515" s="17"/>
      <c r="Q1515" s="17"/>
      <c r="R1515" s="17"/>
      <c r="S1515" s="17"/>
      <c r="T1515" s="17"/>
      <c r="U1515" s="17"/>
      <c r="V1515" s="17"/>
    </row>
    <row r="1516" spans="3:22" x14ac:dyDescent="0.25">
      <c r="C1516" s="17"/>
      <c r="D1516" s="17"/>
      <c r="E1516" s="17"/>
      <c r="F1516" s="17"/>
      <c r="G1516" s="17"/>
      <c r="H1516" s="17"/>
      <c r="J1516" s="17"/>
      <c r="K1516" s="17"/>
      <c r="M1516" s="17"/>
      <c r="N1516" s="17"/>
      <c r="P1516" s="17"/>
      <c r="Q1516" s="17"/>
      <c r="R1516" s="17"/>
      <c r="S1516" s="17"/>
      <c r="T1516" s="17"/>
      <c r="U1516" s="17"/>
      <c r="V1516" s="17"/>
    </row>
    <row r="1517" spans="3:22" x14ac:dyDescent="0.25">
      <c r="C1517" s="17"/>
      <c r="D1517" s="17"/>
      <c r="E1517" s="17"/>
      <c r="F1517" s="17"/>
      <c r="G1517" s="17"/>
      <c r="H1517" s="17"/>
      <c r="J1517" s="17"/>
      <c r="K1517" s="17"/>
      <c r="M1517" s="17"/>
      <c r="N1517" s="17"/>
      <c r="P1517" s="17"/>
      <c r="Q1517" s="17"/>
      <c r="R1517" s="17"/>
      <c r="S1517" s="17"/>
      <c r="T1517" s="17"/>
      <c r="U1517" s="17"/>
      <c r="V1517" s="17"/>
    </row>
    <row r="1518" spans="3:22" x14ac:dyDescent="0.25">
      <c r="C1518" s="17"/>
      <c r="D1518" s="17"/>
      <c r="E1518" s="17"/>
      <c r="F1518" s="17"/>
      <c r="G1518" s="17"/>
      <c r="H1518" s="17"/>
      <c r="J1518" s="17"/>
      <c r="K1518" s="17"/>
      <c r="M1518" s="17"/>
      <c r="N1518" s="17"/>
      <c r="P1518" s="17"/>
      <c r="Q1518" s="17"/>
      <c r="R1518" s="17"/>
      <c r="S1518" s="17"/>
      <c r="T1518" s="17"/>
      <c r="U1518" s="17"/>
      <c r="V1518" s="17"/>
    </row>
    <row r="1519" spans="3:22" x14ac:dyDescent="0.25">
      <c r="C1519" s="17"/>
      <c r="D1519" s="17"/>
      <c r="E1519" s="17"/>
      <c r="F1519" s="17"/>
      <c r="G1519" s="17"/>
      <c r="H1519" s="17"/>
      <c r="J1519" s="17"/>
      <c r="K1519" s="17"/>
      <c r="M1519" s="17"/>
      <c r="N1519" s="17"/>
      <c r="P1519" s="17"/>
      <c r="Q1519" s="17"/>
      <c r="R1519" s="17"/>
      <c r="S1519" s="17"/>
      <c r="T1519" s="17"/>
      <c r="U1519" s="17"/>
      <c r="V1519" s="17"/>
    </row>
    <row r="1520" spans="3:22" x14ac:dyDescent="0.25">
      <c r="C1520" s="17"/>
      <c r="D1520" s="17"/>
      <c r="E1520" s="17"/>
      <c r="F1520" s="17"/>
      <c r="G1520" s="17"/>
      <c r="H1520" s="17"/>
      <c r="J1520" s="17"/>
      <c r="K1520" s="17"/>
      <c r="M1520" s="17"/>
      <c r="N1520" s="17"/>
      <c r="P1520" s="17"/>
      <c r="Q1520" s="17"/>
      <c r="R1520" s="17"/>
      <c r="S1520" s="17"/>
      <c r="T1520" s="17"/>
      <c r="U1520" s="17"/>
      <c r="V1520" s="17"/>
    </row>
    <row r="1521" spans="3:22" x14ac:dyDescent="0.25">
      <c r="C1521" s="17"/>
      <c r="D1521" s="17"/>
      <c r="E1521" s="17"/>
      <c r="F1521" s="17"/>
      <c r="G1521" s="17"/>
      <c r="H1521" s="17"/>
      <c r="J1521" s="17"/>
      <c r="K1521" s="17"/>
      <c r="M1521" s="17"/>
      <c r="N1521" s="17"/>
      <c r="P1521" s="17"/>
      <c r="Q1521" s="17"/>
      <c r="R1521" s="17"/>
      <c r="S1521" s="17"/>
      <c r="T1521" s="17"/>
      <c r="U1521" s="17"/>
      <c r="V1521" s="17"/>
    </row>
    <row r="1522" spans="3:22" x14ac:dyDescent="0.25">
      <c r="C1522" s="17"/>
      <c r="D1522" s="17"/>
      <c r="E1522" s="17"/>
      <c r="F1522" s="17"/>
      <c r="G1522" s="17"/>
      <c r="H1522" s="17"/>
      <c r="J1522" s="17"/>
      <c r="K1522" s="17"/>
      <c r="M1522" s="17"/>
      <c r="N1522" s="17"/>
      <c r="P1522" s="17"/>
      <c r="Q1522" s="17"/>
      <c r="R1522" s="17"/>
      <c r="S1522" s="17"/>
      <c r="T1522" s="17"/>
      <c r="U1522" s="17"/>
      <c r="V1522" s="17"/>
    </row>
    <row r="1523" spans="3:22" x14ac:dyDescent="0.25">
      <c r="C1523" s="17"/>
      <c r="D1523" s="17"/>
      <c r="E1523" s="17"/>
      <c r="F1523" s="17"/>
      <c r="G1523" s="17"/>
      <c r="H1523" s="17"/>
      <c r="J1523" s="17"/>
      <c r="K1523" s="17"/>
      <c r="M1523" s="17"/>
      <c r="N1523" s="17"/>
      <c r="P1523" s="17"/>
      <c r="Q1523" s="17"/>
      <c r="R1523" s="17"/>
      <c r="S1523" s="17"/>
      <c r="T1523" s="17"/>
      <c r="U1523" s="17"/>
      <c r="V1523" s="17"/>
    </row>
    <row r="1524" spans="3:22" x14ac:dyDescent="0.25">
      <c r="C1524" s="17"/>
      <c r="D1524" s="17"/>
      <c r="E1524" s="17"/>
      <c r="F1524" s="17"/>
      <c r="G1524" s="17"/>
      <c r="H1524" s="17"/>
      <c r="J1524" s="17"/>
      <c r="K1524" s="17"/>
      <c r="M1524" s="17"/>
      <c r="N1524" s="17"/>
      <c r="P1524" s="17"/>
      <c r="Q1524" s="17"/>
      <c r="R1524" s="17"/>
      <c r="S1524" s="17"/>
      <c r="T1524" s="17"/>
      <c r="U1524" s="17"/>
      <c r="V1524" s="17"/>
    </row>
    <row r="1525" spans="3:22" x14ac:dyDescent="0.25">
      <c r="C1525" s="17"/>
      <c r="D1525" s="17"/>
      <c r="E1525" s="17"/>
      <c r="F1525" s="17"/>
      <c r="G1525" s="17"/>
      <c r="H1525" s="17"/>
      <c r="J1525" s="17"/>
      <c r="K1525" s="17"/>
      <c r="M1525" s="17"/>
      <c r="N1525" s="17"/>
      <c r="P1525" s="17"/>
      <c r="Q1525" s="17"/>
      <c r="R1525" s="17"/>
      <c r="S1525" s="17"/>
      <c r="T1525" s="17"/>
      <c r="U1525" s="17"/>
      <c r="V1525" s="17"/>
    </row>
    <row r="1526" spans="3:22" x14ac:dyDescent="0.25">
      <c r="C1526" s="17"/>
      <c r="D1526" s="17"/>
      <c r="E1526" s="17"/>
      <c r="F1526" s="17"/>
      <c r="G1526" s="17"/>
      <c r="H1526" s="17"/>
      <c r="J1526" s="17"/>
      <c r="K1526" s="17"/>
      <c r="M1526" s="17"/>
      <c r="N1526" s="17"/>
      <c r="P1526" s="17"/>
      <c r="Q1526" s="17"/>
      <c r="R1526" s="17"/>
      <c r="S1526" s="17"/>
      <c r="T1526" s="17"/>
      <c r="U1526" s="17"/>
      <c r="V1526" s="17"/>
    </row>
    <row r="1527" spans="3:22" x14ac:dyDescent="0.25">
      <c r="C1527" s="17"/>
      <c r="D1527" s="17"/>
      <c r="E1527" s="17"/>
      <c r="F1527" s="17"/>
      <c r="G1527" s="17"/>
      <c r="H1527" s="17"/>
      <c r="J1527" s="17"/>
      <c r="K1527" s="17"/>
      <c r="M1527" s="17"/>
      <c r="N1527" s="17"/>
      <c r="P1527" s="17"/>
      <c r="Q1527" s="17"/>
      <c r="R1527" s="17"/>
      <c r="S1527" s="17"/>
      <c r="T1527" s="17"/>
      <c r="U1527" s="17"/>
      <c r="V1527" s="17"/>
    </row>
    <row r="1528" spans="3:22" x14ac:dyDescent="0.25">
      <c r="C1528" s="17"/>
      <c r="D1528" s="17"/>
      <c r="E1528" s="17"/>
      <c r="F1528" s="17"/>
      <c r="G1528" s="17"/>
      <c r="H1528" s="17"/>
      <c r="J1528" s="17"/>
      <c r="K1528" s="17"/>
      <c r="M1528" s="17"/>
      <c r="N1528" s="17"/>
      <c r="P1528" s="17"/>
      <c r="Q1528" s="17"/>
      <c r="R1528" s="17"/>
      <c r="S1528" s="17"/>
      <c r="T1528" s="17"/>
      <c r="U1528" s="17"/>
      <c r="V1528" s="17"/>
    </row>
    <row r="1529" spans="3:22" x14ac:dyDescent="0.25">
      <c r="C1529" s="17"/>
      <c r="D1529" s="17"/>
      <c r="E1529" s="17"/>
      <c r="F1529" s="17"/>
      <c r="G1529" s="17"/>
      <c r="H1529" s="17"/>
      <c r="J1529" s="17"/>
      <c r="K1529" s="17"/>
      <c r="M1529" s="17"/>
      <c r="N1529" s="17"/>
      <c r="P1529" s="17"/>
      <c r="Q1529" s="17"/>
      <c r="R1529" s="17"/>
      <c r="S1529" s="17"/>
      <c r="T1529" s="17"/>
      <c r="U1529" s="17"/>
      <c r="V1529" s="17"/>
    </row>
    <row r="1530" spans="3:22" x14ac:dyDescent="0.25">
      <c r="C1530" s="17"/>
      <c r="D1530" s="17"/>
      <c r="E1530" s="17"/>
      <c r="F1530" s="17"/>
      <c r="G1530" s="17"/>
      <c r="H1530" s="17"/>
      <c r="J1530" s="17"/>
      <c r="K1530" s="17"/>
      <c r="M1530" s="17"/>
      <c r="N1530" s="17"/>
      <c r="P1530" s="17"/>
      <c r="Q1530" s="17"/>
      <c r="R1530" s="17"/>
      <c r="S1530" s="17"/>
      <c r="T1530" s="17"/>
      <c r="U1530" s="17"/>
      <c r="V1530" s="17"/>
    </row>
    <row r="1531" spans="3:22" x14ac:dyDescent="0.25">
      <c r="C1531" s="17"/>
      <c r="D1531" s="17"/>
      <c r="E1531" s="17"/>
      <c r="F1531" s="17"/>
      <c r="G1531" s="17"/>
      <c r="H1531" s="17"/>
      <c r="J1531" s="17"/>
      <c r="K1531" s="17"/>
      <c r="M1531" s="17"/>
      <c r="N1531" s="17"/>
      <c r="P1531" s="17"/>
      <c r="Q1531" s="17"/>
      <c r="R1531" s="17"/>
      <c r="S1531" s="17"/>
      <c r="T1531" s="17"/>
      <c r="U1531" s="17"/>
      <c r="V1531" s="17"/>
    </row>
    <row r="1532" spans="3:22" x14ac:dyDescent="0.25">
      <c r="C1532" s="17"/>
      <c r="D1532" s="17"/>
      <c r="E1532" s="17"/>
      <c r="F1532" s="17"/>
      <c r="G1532" s="17"/>
      <c r="H1532" s="17"/>
      <c r="J1532" s="17"/>
      <c r="K1532" s="17"/>
      <c r="M1532" s="17"/>
      <c r="N1532" s="17"/>
      <c r="P1532" s="17"/>
      <c r="Q1532" s="17"/>
      <c r="R1532" s="17"/>
      <c r="S1532" s="17"/>
      <c r="T1532" s="17"/>
      <c r="U1532" s="17"/>
      <c r="V1532" s="17"/>
    </row>
    <row r="1533" spans="3:22" x14ac:dyDescent="0.25">
      <c r="C1533" s="17"/>
      <c r="D1533" s="17"/>
      <c r="E1533" s="17"/>
      <c r="F1533" s="17"/>
      <c r="G1533" s="17"/>
      <c r="H1533" s="17"/>
      <c r="J1533" s="17"/>
      <c r="K1533" s="17"/>
      <c r="M1533" s="17"/>
      <c r="N1533" s="17"/>
      <c r="P1533" s="17"/>
      <c r="Q1533" s="17"/>
      <c r="R1533" s="17"/>
      <c r="S1533" s="17"/>
      <c r="T1533" s="17"/>
      <c r="U1533" s="17"/>
      <c r="V1533" s="17"/>
    </row>
    <row r="1534" spans="3:22" x14ac:dyDescent="0.25">
      <c r="C1534" s="17"/>
      <c r="D1534" s="17"/>
      <c r="E1534" s="17"/>
      <c r="F1534" s="17"/>
      <c r="G1534" s="17"/>
      <c r="H1534" s="17"/>
      <c r="J1534" s="17"/>
      <c r="K1534" s="17"/>
      <c r="M1534" s="17"/>
      <c r="N1534" s="17"/>
      <c r="P1534" s="17"/>
      <c r="Q1534" s="17"/>
      <c r="R1534" s="17"/>
      <c r="S1534" s="17"/>
      <c r="T1534" s="17"/>
      <c r="U1534" s="17"/>
      <c r="V1534" s="17"/>
    </row>
    <row r="1535" spans="3:22" x14ac:dyDescent="0.25">
      <c r="C1535" s="17"/>
      <c r="D1535" s="17"/>
      <c r="E1535" s="17"/>
      <c r="F1535" s="17"/>
      <c r="G1535" s="17"/>
      <c r="H1535" s="17"/>
      <c r="J1535" s="17"/>
      <c r="K1535" s="17"/>
      <c r="M1535" s="17"/>
      <c r="N1535" s="17"/>
      <c r="P1535" s="17"/>
      <c r="Q1535" s="17"/>
      <c r="R1535" s="17"/>
      <c r="S1535" s="17"/>
      <c r="T1535" s="17"/>
      <c r="U1535" s="17"/>
      <c r="V1535" s="17"/>
    </row>
    <row r="1536" spans="3:22" x14ac:dyDescent="0.25">
      <c r="C1536" s="17"/>
      <c r="D1536" s="17"/>
      <c r="E1536" s="17"/>
      <c r="F1536" s="17"/>
      <c r="G1536" s="17"/>
      <c r="H1536" s="17"/>
      <c r="J1536" s="17"/>
      <c r="K1536" s="17"/>
      <c r="M1536" s="17"/>
      <c r="N1536" s="17"/>
      <c r="P1536" s="17"/>
      <c r="Q1536" s="17"/>
      <c r="R1536" s="17"/>
      <c r="S1536" s="17"/>
      <c r="T1536" s="17"/>
      <c r="U1536" s="17"/>
      <c r="V1536" s="17"/>
    </row>
    <row r="1537" spans="3:22" x14ac:dyDescent="0.25">
      <c r="C1537" s="17"/>
      <c r="D1537" s="17"/>
      <c r="E1537" s="17"/>
      <c r="F1537" s="17"/>
      <c r="G1537" s="17"/>
      <c r="H1537" s="17"/>
      <c r="J1537" s="17"/>
      <c r="K1537" s="17"/>
      <c r="M1537" s="17"/>
      <c r="N1537" s="17"/>
      <c r="P1537" s="17"/>
      <c r="Q1537" s="17"/>
      <c r="R1537" s="17"/>
      <c r="S1537" s="17"/>
      <c r="T1537" s="17"/>
      <c r="U1537" s="17"/>
      <c r="V1537" s="17"/>
    </row>
    <row r="1538" spans="3:22" x14ac:dyDescent="0.25">
      <c r="C1538" s="17"/>
      <c r="D1538" s="17"/>
      <c r="E1538" s="17"/>
      <c r="F1538" s="17"/>
      <c r="G1538" s="17"/>
      <c r="H1538" s="17"/>
      <c r="J1538" s="17"/>
      <c r="K1538" s="17"/>
      <c r="M1538" s="17"/>
      <c r="N1538" s="17"/>
      <c r="P1538" s="17"/>
      <c r="Q1538" s="17"/>
      <c r="R1538" s="17"/>
      <c r="S1538" s="17"/>
      <c r="T1538" s="17"/>
      <c r="U1538" s="17"/>
      <c r="V1538" s="17"/>
    </row>
    <row r="1539" spans="3:22" x14ac:dyDescent="0.25">
      <c r="C1539" s="17"/>
      <c r="D1539" s="17"/>
      <c r="E1539" s="17"/>
      <c r="F1539" s="17"/>
      <c r="G1539" s="17"/>
      <c r="H1539" s="17"/>
      <c r="J1539" s="17"/>
      <c r="K1539" s="17"/>
      <c r="M1539" s="17"/>
      <c r="N1539" s="17"/>
      <c r="P1539" s="17"/>
      <c r="Q1539" s="17"/>
      <c r="R1539" s="17"/>
      <c r="S1539" s="17"/>
      <c r="T1539" s="17"/>
      <c r="U1539" s="17"/>
      <c r="V1539" s="17"/>
    </row>
    <row r="1540" spans="3:22" x14ac:dyDescent="0.25">
      <c r="C1540" s="17"/>
      <c r="D1540" s="17"/>
      <c r="E1540" s="17"/>
      <c r="F1540" s="17"/>
      <c r="G1540" s="17"/>
      <c r="H1540" s="17"/>
      <c r="J1540" s="17"/>
      <c r="K1540" s="17"/>
      <c r="M1540" s="17"/>
      <c r="N1540" s="17"/>
      <c r="P1540" s="17"/>
      <c r="Q1540" s="17"/>
      <c r="R1540" s="17"/>
      <c r="S1540" s="17"/>
      <c r="T1540" s="17"/>
      <c r="U1540" s="17"/>
      <c r="V1540" s="17"/>
    </row>
    <row r="1541" spans="3:22" x14ac:dyDescent="0.25">
      <c r="C1541" s="17"/>
      <c r="D1541" s="17"/>
      <c r="E1541" s="17"/>
      <c r="F1541" s="17"/>
      <c r="G1541" s="17"/>
      <c r="H1541" s="17"/>
      <c r="J1541" s="17"/>
      <c r="K1541" s="17"/>
      <c r="M1541" s="17"/>
      <c r="N1541" s="17"/>
      <c r="P1541" s="17"/>
      <c r="Q1541" s="17"/>
      <c r="R1541" s="17"/>
      <c r="S1541" s="17"/>
      <c r="T1541" s="17"/>
      <c r="U1541" s="17"/>
      <c r="V1541" s="17"/>
    </row>
    <row r="1542" spans="3:22" x14ac:dyDescent="0.25">
      <c r="C1542" s="17"/>
      <c r="D1542" s="17"/>
      <c r="E1542" s="17"/>
      <c r="F1542" s="17"/>
      <c r="G1542" s="17"/>
      <c r="H1542" s="17"/>
      <c r="J1542" s="17"/>
      <c r="K1542" s="17"/>
      <c r="M1542" s="17"/>
      <c r="N1542" s="17"/>
      <c r="P1542" s="17"/>
      <c r="Q1542" s="17"/>
      <c r="R1542" s="17"/>
      <c r="S1542" s="17"/>
      <c r="T1542" s="17"/>
      <c r="U1542" s="17"/>
      <c r="V1542" s="17"/>
    </row>
    <row r="1543" spans="3:22" x14ac:dyDescent="0.25">
      <c r="C1543" s="17"/>
      <c r="D1543" s="17"/>
      <c r="E1543" s="17"/>
      <c r="F1543" s="17"/>
      <c r="G1543" s="17"/>
      <c r="H1543" s="17"/>
      <c r="J1543" s="17"/>
      <c r="K1543" s="17"/>
      <c r="M1543" s="17"/>
      <c r="N1543" s="17"/>
      <c r="P1543" s="17"/>
      <c r="Q1543" s="17"/>
      <c r="R1543" s="17"/>
      <c r="S1543" s="17"/>
      <c r="T1543" s="17"/>
      <c r="U1543" s="17"/>
      <c r="V1543" s="17"/>
    </row>
    <row r="1544" spans="3:22" x14ac:dyDescent="0.25">
      <c r="C1544" s="17"/>
      <c r="D1544" s="17"/>
      <c r="E1544" s="17"/>
      <c r="F1544" s="17"/>
      <c r="G1544" s="17"/>
      <c r="H1544" s="17"/>
      <c r="J1544" s="17"/>
      <c r="K1544" s="17"/>
      <c r="M1544" s="17"/>
      <c r="N1544" s="17"/>
      <c r="P1544" s="17"/>
      <c r="Q1544" s="17"/>
      <c r="R1544" s="17"/>
      <c r="S1544" s="17"/>
      <c r="T1544" s="17"/>
      <c r="U1544" s="17"/>
      <c r="V1544" s="17"/>
    </row>
    <row r="1545" spans="3:22" x14ac:dyDescent="0.25">
      <c r="C1545" s="17"/>
      <c r="D1545" s="17"/>
      <c r="E1545" s="17"/>
      <c r="F1545" s="17"/>
      <c r="G1545" s="17"/>
      <c r="H1545" s="17"/>
      <c r="J1545" s="17"/>
      <c r="K1545" s="17"/>
      <c r="M1545" s="17"/>
      <c r="N1545" s="17"/>
      <c r="P1545" s="17"/>
      <c r="Q1545" s="17"/>
      <c r="R1545" s="17"/>
      <c r="S1545" s="17"/>
      <c r="T1545" s="17"/>
      <c r="U1545" s="17"/>
      <c r="V1545" s="17"/>
    </row>
    <row r="1546" spans="3:22" x14ac:dyDescent="0.25">
      <c r="C1546" s="17"/>
      <c r="D1546" s="17"/>
      <c r="E1546" s="17"/>
      <c r="F1546" s="17"/>
      <c r="G1546" s="17"/>
      <c r="H1546" s="17"/>
      <c r="J1546" s="17"/>
      <c r="K1546" s="17"/>
      <c r="M1546" s="17"/>
      <c r="N1546" s="17"/>
      <c r="P1546" s="17"/>
      <c r="Q1546" s="17"/>
      <c r="R1546" s="17"/>
      <c r="S1546" s="17"/>
      <c r="T1546" s="17"/>
      <c r="U1546" s="17"/>
      <c r="V1546" s="17"/>
    </row>
    <row r="1547" spans="3:22" x14ac:dyDescent="0.25">
      <c r="C1547" s="17"/>
      <c r="D1547" s="17"/>
      <c r="E1547" s="17"/>
      <c r="F1547" s="17"/>
      <c r="G1547" s="17"/>
      <c r="H1547" s="17"/>
      <c r="J1547" s="17"/>
      <c r="K1547" s="17"/>
      <c r="M1547" s="17"/>
      <c r="N1547" s="17"/>
      <c r="P1547" s="17"/>
      <c r="Q1547" s="17"/>
      <c r="R1547" s="17"/>
      <c r="S1547" s="17"/>
      <c r="T1547" s="17"/>
      <c r="U1547" s="17"/>
      <c r="V1547" s="17"/>
    </row>
    <row r="1548" spans="3:22" x14ac:dyDescent="0.25">
      <c r="C1548" s="17"/>
      <c r="D1548" s="17"/>
      <c r="E1548" s="17"/>
      <c r="F1548" s="17"/>
      <c r="G1548" s="17"/>
      <c r="H1548" s="17"/>
      <c r="J1548" s="17"/>
      <c r="K1548" s="17"/>
      <c r="M1548" s="17"/>
      <c r="N1548" s="17"/>
      <c r="P1548" s="17"/>
      <c r="Q1548" s="17"/>
      <c r="R1548" s="17"/>
      <c r="S1548" s="17"/>
      <c r="T1548" s="17"/>
      <c r="U1548" s="17"/>
      <c r="V1548" s="17"/>
    </row>
    <row r="1549" spans="3:22" x14ac:dyDescent="0.25">
      <c r="C1549" s="17"/>
      <c r="D1549" s="17"/>
      <c r="E1549" s="17"/>
      <c r="F1549" s="17"/>
      <c r="G1549" s="17"/>
      <c r="H1549" s="17"/>
      <c r="J1549" s="17"/>
      <c r="K1549" s="17"/>
      <c r="M1549" s="17"/>
      <c r="N1549" s="17"/>
      <c r="P1549" s="17"/>
      <c r="Q1549" s="17"/>
      <c r="R1549" s="17"/>
      <c r="S1549" s="17"/>
      <c r="T1549" s="17"/>
      <c r="U1549" s="17"/>
      <c r="V1549" s="17"/>
    </row>
    <row r="1550" spans="3:22" x14ac:dyDescent="0.25">
      <c r="C1550" s="17"/>
      <c r="D1550" s="17"/>
      <c r="E1550" s="17"/>
      <c r="F1550" s="17"/>
      <c r="G1550" s="17"/>
      <c r="H1550" s="17"/>
      <c r="J1550" s="17"/>
      <c r="K1550" s="17"/>
      <c r="M1550" s="17"/>
      <c r="N1550" s="17"/>
      <c r="P1550" s="17"/>
      <c r="Q1550" s="17"/>
      <c r="R1550" s="17"/>
      <c r="S1550" s="17"/>
      <c r="T1550" s="17"/>
      <c r="U1550" s="17"/>
      <c r="V1550" s="17"/>
    </row>
    <row r="1551" spans="3:22" x14ac:dyDescent="0.25">
      <c r="C1551" s="17"/>
      <c r="D1551" s="17"/>
      <c r="E1551" s="17"/>
      <c r="F1551" s="17"/>
      <c r="G1551" s="17"/>
      <c r="H1551" s="17"/>
      <c r="J1551" s="17"/>
      <c r="K1551" s="17"/>
      <c r="M1551" s="17"/>
      <c r="N1551" s="17"/>
      <c r="P1551" s="17"/>
      <c r="Q1551" s="17"/>
      <c r="R1551" s="17"/>
      <c r="S1551" s="17"/>
      <c r="T1551" s="17"/>
      <c r="U1551" s="17"/>
      <c r="V1551" s="17"/>
    </row>
    <row r="1552" spans="3:22" x14ac:dyDescent="0.25">
      <c r="C1552" s="17"/>
      <c r="D1552" s="17"/>
      <c r="E1552" s="17"/>
      <c r="F1552" s="17"/>
      <c r="G1552" s="17"/>
      <c r="H1552" s="17"/>
      <c r="J1552" s="17"/>
      <c r="K1552" s="17"/>
      <c r="M1552" s="17"/>
      <c r="N1552" s="17"/>
      <c r="P1552" s="17"/>
      <c r="Q1552" s="17"/>
      <c r="R1552" s="17"/>
      <c r="S1552" s="17"/>
      <c r="T1552" s="17"/>
      <c r="U1552" s="17"/>
      <c r="V1552" s="17"/>
    </row>
    <row r="1553" spans="3:22" x14ac:dyDescent="0.25">
      <c r="C1553" s="17"/>
      <c r="D1553" s="17"/>
      <c r="E1553" s="17"/>
      <c r="F1553" s="17"/>
      <c r="G1553" s="17"/>
      <c r="H1553" s="17"/>
      <c r="J1553" s="17"/>
      <c r="K1553" s="17"/>
      <c r="M1553" s="17"/>
      <c r="N1553" s="17"/>
      <c r="P1553" s="17"/>
      <c r="Q1553" s="17"/>
      <c r="R1553" s="17"/>
      <c r="S1553" s="17"/>
      <c r="T1553" s="17"/>
      <c r="U1553" s="17"/>
      <c r="V1553" s="17"/>
    </row>
    <row r="1554" spans="3:22" x14ac:dyDescent="0.25">
      <c r="C1554" s="17"/>
      <c r="D1554" s="17"/>
      <c r="E1554" s="17"/>
      <c r="F1554" s="17"/>
      <c r="G1554" s="17"/>
      <c r="H1554" s="17"/>
      <c r="J1554" s="17"/>
      <c r="K1554" s="17"/>
      <c r="M1554" s="17"/>
      <c r="N1554" s="17"/>
      <c r="P1554" s="17"/>
      <c r="Q1554" s="17"/>
      <c r="R1554" s="17"/>
      <c r="S1554" s="17"/>
      <c r="T1554" s="17"/>
      <c r="U1554" s="17"/>
      <c r="V1554" s="17"/>
    </row>
    <row r="1555" spans="3:22" x14ac:dyDescent="0.25">
      <c r="C1555" s="17"/>
      <c r="D1555" s="17"/>
      <c r="E1555" s="17"/>
      <c r="F1555" s="17"/>
      <c r="G1555" s="17"/>
      <c r="H1555" s="17"/>
      <c r="J1555" s="17"/>
      <c r="K1555" s="17"/>
      <c r="M1555" s="17"/>
      <c r="N1555" s="17"/>
      <c r="P1555" s="17"/>
      <c r="Q1555" s="17"/>
      <c r="R1555" s="17"/>
      <c r="S1555" s="17"/>
      <c r="T1555" s="17"/>
      <c r="U1555" s="17"/>
      <c r="V1555" s="17"/>
    </row>
    <row r="1556" spans="3:22" x14ac:dyDescent="0.25">
      <c r="C1556" s="17"/>
      <c r="D1556" s="17"/>
      <c r="E1556" s="17"/>
      <c r="F1556" s="17"/>
      <c r="G1556" s="17"/>
      <c r="H1556" s="17"/>
      <c r="J1556" s="17"/>
      <c r="K1556" s="17"/>
      <c r="M1556" s="17"/>
      <c r="N1556" s="17"/>
      <c r="P1556" s="17"/>
      <c r="Q1556" s="17"/>
      <c r="R1556" s="17"/>
      <c r="S1556" s="17"/>
      <c r="T1556" s="17"/>
      <c r="U1556" s="17"/>
      <c r="V1556" s="17"/>
    </row>
    <row r="1557" spans="3:22" x14ac:dyDescent="0.25">
      <c r="C1557" s="17"/>
      <c r="D1557" s="17"/>
      <c r="E1557" s="17"/>
      <c r="F1557" s="17"/>
      <c r="G1557" s="17"/>
      <c r="H1557" s="17"/>
      <c r="J1557" s="17"/>
      <c r="K1557" s="17"/>
      <c r="M1557" s="17"/>
      <c r="N1557" s="17"/>
      <c r="P1557" s="17"/>
      <c r="Q1557" s="17"/>
      <c r="R1557" s="17"/>
      <c r="S1557" s="17"/>
      <c r="T1557" s="17"/>
      <c r="U1557" s="17"/>
      <c r="V1557" s="17"/>
    </row>
    <row r="1558" spans="3:22" x14ac:dyDescent="0.25">
      <c r="C1558" s="17"/>
      <c r="D1558" s="17"/>
      <c r="E1558" s="17"/>
      <c r="F1558" s="17"/>
      <c r="G1558" s="17"/>
      <c r="H1558" s="17"/>
      <c r="J1558" s="17"/>
      <c r="K1558" s="17"/>
      <c r="M1558" s="17"/>
      <c r="N1558" s="17"/>
      <c r="P1558" s="17"/>
      <c r="Q1558" s="17"/>
      <c r="R1558" s="17"/>
      <c r="S1558" s="17"/>
      <c r="T1558" s="17"/>
      <c r="U1558" s="17"/>
      <c r="V1558" s="17"/>
    </row>
    <row r="1559" spans="3:22" x14ac:dyDescent="0.25">
      <c r="C1559" s="17"/>
      <c r="D1559" s="17"/>
      <c r="E1559" s="17"/>
      <c r="F1559" s="17"/>
      <c r="G1559" s="17"/>
      <c r="H1559" s="17"/>
      <c r="J1559" s="17"/>
      <c r="K1559" s="17"/>
      <c r="M1559" s="17"/>
      <c r="N1559" s="17"/>
      <c r="P1559" s="17"/>
      <c r="Q1559" s="17"/>
      <c r="R1559" s="17"/>
      <c r="S1559" s="17"/>
      <c r="T1559" s="17"/>
      <c r="U1559" s="17"/>
      <c r="V1559" s="17"/>
    </row>
    <row r="1560" spans="3:22" x14ac:dyDescent="0.25">
      <c r="C1560" s="17"/>
      <c r="D1560" s="17"/>
      <c r="E1560" s="17"/>
      <c r="F1560" s="17"/>
      <c r="G1560" s="17"/>
      <c r="H1560" s="17"/>
      <c r="J1560" s="17"/>
      <c r="K1560" s="17"/>
      <c r="M1560" s="17"/>
      <c r="N1560" s="17"/>
      <c r="P1560" s="17"/>
      <c r="Q1560" s="17"/>
      <c r="R1560" s="17"/>
      <c r="S1560" s="17"/>
      <c r="T1560" s="17"/>
      <c r="U1560" s="17"/>
      <c r="V1560" s="17"/>
    </row>
    <row r="1561" spans="3:22" x14ac:dyDescent="0.25">
      <c r="C1561" s="17"/>
      <c r="D1561" s="17"/>
      <c r="E1561" s="17"/>
      <c r="F1561" s="17"/>
      <c r="G1561" s="17"/>
      <c r="H1561" s="17"/>
      <c r="J1561" s="17"/>
      <c r="K1561" s="17"/>
      <c r="M1561" s="17"/>
      <c r="N1561" s="17"/>
      <c r="P1561" s="17"/>
      <c r="Q1561" s="17"/>
      <c r="R1561" s="17"/>
      <c r="S1561" s="17"/>
      <c r="T1561" s="17"/>
      <c r="U1561" s="17"/>
      <c r="V1561" s="17"/>
    </row>
    <row r="1562" spans="3:22" x14ac:dyDescent="0.25">
      <c r="C1562" s="17"/>
      <c r="D1562" s="17"/>
      <c r="E1562" s="17"/>
      <c r="F1562" s="17"/>
      <c r="G1562" s="17"/>
      <c r="H1562" s="17"/>
      <c r="J1562" s="17"/>
      <c r="K1562" s="17"/>
      <c r="M1562" s="17"/>
      <c r="N1562" s="17"/>
      <c r="P1562" s="17"/>
      <c r="Q1562" s="17"/>
      <c r="R1562" s="17"/>
      <c r="S1562" s="17"/>
      <c r="T1562" s="17"/>
      <c r="U1562" s="17"/>
      <c r="V1562" s="17"/>
    </row>
    <row r="1563" spans="3:22" x14ac:dyDescent="0.25">
      <c r="C1563" s="17"/>
      <c r="D1563" s="17"/>
      <c r="E1563" s="17"/>
      <c r="F1563" s="17"/>
      <c r="G1563" s="17"/>
      <c r="H1563" s="17"/>
      <c r="J1563" s="17"/>
      <c r="K1563" s="17"/>
      <c r="M1563" s="17"/>
      <c r="N1563" s="17"/>
      <c r="P1563" s="17"/>
      <c r="Q1563" s="17"/>
      <c r="R1563" s="17"/>
      <c r="S1563" s="17"/>
      <c r="T1563" s="17"/>
      <c r="U1563" s="17"/>
      <c r="V1563" s="17"/>
    </row>
    <row r="1564" spans="3:22" x14ac:dyDescent="0.25">
      <c r="C1564" s="17"/>
      <c r="D1564" s="17"/>
      <c r="E1564" s="17"/>
      <c r="F1564" s="17"/>
      <c r="G1564" s="17"/>
      <c r="H1564" s="17"/>
      <c r="J1564" s="17"/>
      <c r="K1564" s="17"/>
      <c r="M1564" s="17"/>
      <c r="N1564" s="17"/>
      <c r="P1564" s="17"/>
      <c r="Q1564" s="17"/>
      <c r="R1564" s="17"/>
      <c r="S1564" s="17"/>
      <c r="T1564" s="17"/>
      <c r="U1564" s="17"/>
      <c r="V1564" s="17"/>
    </row>
    <row r="1565" spans="3:22" x14ac:dyDescent="0.25">
      <c r="C1565" s="17"/>
      <c r="D1565" s="17"/>
      <c r="E1565" s="17"/>
      <c r="F1565" s="17"/>
      <c r="G1565" s="17"/>
      <c r="H1565" s="17"/>
      <c r="J1565" s="17"/>
      <c r="K1565" s="17"/>
      <c r="M1565" s="17"/>
      <c r="N1565" s="17"/>
      <c r="P1565" s="17"/>
      <c r="Q1565" s="17"/>
      <c r="R1565" s="17"/>
      <c r="S1565" s="17"/>
      <c r="T1565" s="17"/>
      <c r="U1565" s="17"/>
      <c r="V1565" s="17"/>
    </row>
    <row r="1566" spans="3:22" x14ac:dyDescent="0.25">
      <c r="C1566" s="17"/>
      <c r="D1566" s="17"/>
      <c r="E1566" s="17"/>
      <c r="F1566" s="17"/>
      <c r="G1566" s="17"/>
      <c r="H1566" s="17"/>
      <c r="J1566" s="17"/>
      <c r="K1566" s="17"/>
      <c r="M1566" s="17"/>
      <c r="N1566" s="17"/>
      <c r="P1566" s="17"/>
      <c r="Q1566" s="17"/>
      <c r="R1566" s="17"/>
      <c r="S1566" s="17"/>
      <c r="T1566" s="17"/>
      <c r="U1566" s="17"/>
      <c r="V1566" s="17"/>
    </row>
    <row r="1567" spans="3:22" x14ac:dyDescent="0.25">
      <c r="C1567" s="17"/>
      <c r="D1567" s="17"/>
      <c r="E1567" s="17"/>
      <c r="F1567" s="17"/>
      <c r="G1567" s="17"/>
      <c r="H1567" s="17"/>
      <c r="J1567" s="17"/>
      <c r="K1567" s="17"/>
      <c r="M1567" s="17"/>
      <c r="N1567" s="17"/>
      <c r="P1567" s="17"/>
      <c r="Q1567" s="17"/>
      <c r="R1567" s="17"/>
      <c r="S1567" s="17"/>
      <c r="T1567" s="17"/>
      <c r="U1567" s="17"/>
      <c r="V1567" s="17"/>
    </row>
    <row r="1568" spans="3:22" x14ac:dyDescent="0.25">
      <c r="C1568" s="17"/>
      <c r="D1568" s="17"/>
      <c r="E1568" s="17"/>
      <c r="F1568" s="17"/>
      <c r="G1568" s="17"/>
      <c r="H1568" s="17"/>
      <c r="J1568" s="17"/>
      <c r="K1568" s="17"/>
      <c r="M1568" s="17"/>
      <c r="N1568" s="17"/>
      <c r="P1568" s="17"/>
      <c r="Q1568" s="17"/>
      <c r="R1568" s="17"/>
      <c r="S1568" s="17"/>
      <c r="T1568" s="17"/>
      <c r="U1568" s="17"/>
      <c r="V1568" s="17"/>
    </row>
    <row r="1569" spans="3:22" x14ac:dyDescent="0.25">
      <c r="C1569" s="17"/>
      <c r="D1569" s="17"/>
      <c r="E1569" s="17"/>
      <c r="F1569" s="17"/>
      <c r="G1569" s="17"/>
      <c r="H1569" s="17"/>
      <c r="J1569" s="17"/>
      <c r="K1569" s="17"/>
      <c r="M1569" s="17"/>
      <c r="N1569" s="17"/>
      <c r="P1569" s="17"/>
      <c r="Q1569" s="17"/>
      <c r="R1569" s="17"/>
      <c r="S1569" s="17"/>
      <c r="T1569" s="17"/>
      <c r="U1569" s="17"/>
      <c r="V1569" s="17"/>
    </row>
    <row r="1570" spans="3:22" x14ac:dyDescent="0.25">
      <c r="C1570" s="17"/>
      <c r="D1570" s="17"/>
      <c r="E1570" s="17"/>
      <c r="F1570" s="17"/>
      <c r="G1570" s="17"/>
      <c r="H1570" s="17"/>
      <c r="J1570" s="17"/>
      <c r="K1570" s="17"/>
      <c r="M1570" s="17"/>
      <c r="N1570" s="17"/>
      <c r="P1570" s="17"/>
      <c r="Q1570" s="17"/>
      <c r="R1570" s="17"/>
      <c r="S1570" s="17"/>
      <c r="T1570" s="17"/>
      <c r="U1570" s="17"/>
      <c r="V1570" s="17"/>
    </row>
    <row r="1571" spans="3:22" x14ac:dyDescent="0.25">
      <c r="C1571" s="17"/>
      <c r="D1571" s="17"/>
      <c r="E1571" s="17"/>
      <c r="F1571" s="17"/>
      <c r="G1571" s="17"/>
      <c r="H1571" s="17"/>
      <c r="J1571" s="17"/>
      <c r="K1571" s="17"/>
      <c r="M1571" s="17"/>
      <c r="N1571" s="17"/>
      <c r="P1571" s="17"/>
      <c r="Q1571" s="17"/>
      <c r="R1571" s="17"/>
      <c r="S1571" s="17"/>
      <c r="T1571" s="17"/>
      <c r="U1571" s="17"/>
      <c r="V1571" s="17"/>
    </row>
    <row r="1572" spans="3:22" x14ac:dyDescent="0.25">
      <c r="C1572" s="17"/>
      <c r="D1572" s="17"/>
      <c r="E1572" s="17"/>
      <c r="F1572" s="17"/>
      <c r="G1572" s="17"/>
      <c r="H1572" s="17"/>
      <c r="J1572" s="17"/>
      <c r="K1572" s="17"/>
      <c r="M1572" s="17"/>
      <c r="N1572" s="17"/>
      <c r="P1572" s="17"/>
      <c r="Q1572" s="17"/>
      <c r="R1572" s="17"/>
      <c r="S1572" s="17"/>
      <c r="T1572" s="17"/>
      <c r="U1572" s="17"/>
      <c r="V1572" s="17"/>
    </row>
    <row r="1573" spans="3:22" x14ac:dyDescent="0.25">
      <c r="C1573" s="17"/>
      <c r="D1573" s="17"/>
      <c r="E1573" s="17"/>
      <c r="F1573" s="17"/>
      <c r="G1573" s="17"/>
      <c r="H1573" s="17"/>
      <c r="J1573" s="17"/>
      <c r="K1573" s="17"/>
      <c r="M1573" s="17"/>
      <c r="N1573" s="17"/>
      <c r="P1573" s="17"/>
      <c r="Q1573" s="17"/>
      <c r="R1573" s="17"/>
      <c r="S1573" s="17"/>
      <c r="T1573" s="17"/>
      <c r="U1573" s="17"/>
      <c r="V1573" s="17"/>
    </row>
    <row r="1574" spans="3:22" x14ac:dyDescent="0.25">
      <c r="C1574" s="17"/>
      <c r="D1574" s="17"/>
      <c r="E1574" s="17"/>
      <c r="F1574" s="17"/>
      <c r="G1574" s="17"/>
      <c r="H1574" s="17"/>
      <c r="J1574" s="17"/>
      <c r="K1574" s="17"/>
      <c r="M1574" s="17"/>
      <c r="N1574" s="17"/>
      <c r="P1574" s="17"/>
      <c r="Q1574" s="17"/>
      <c r="R1574" s="17"/>
      <c r="S1574" s="17"/>
      <c r="T1574" s="17"/>
      <c r="U1574" s="17"/>
      <c r="V1574" s="17"/>
    </row>
    <row r="1575" spans="3:22" x14ac:dyDescent="0.25">
      <c r="C1575" s="17"/>
      <c r="D1575" s="17"/>
      <c r="E1575" s="17"/>
      <c r="F1575" s="17"/>
      <c r="G1575" s="17"/>
      <c r="H1575" s="17"/>
      <c r="J1575" s="17"/>
      <c r="K1575" s="17"/>
      <c r="M1575" s="17"/>
      <c r="N1575" s="17"/>
      <c r="P1575" s="17"/>
      <c r="Q1575" s="17"/>
      <c r="R1575" s="17"/>
      <c r="S1575" s="17"/>
      <c r="T1575" s="17"/>
      <c r="U1575" s="17"/>
      <c r="V1575" s="17"/>
    </row>
    <row r="1576" spans="3:22" x14ac:dyDescent="0.25">
      <c r="C1576" s="17"/>
      <c r="D1576" s="17"/>
      <c r="E1576" s="17"/>
      <c r="F1576" s="17"/>
      <c r="G1576" s="17"/>
      <c r="H1576" s="17"/>
      <c r="J1576" s="17"/>
      <c r="K1576" s="17"/>
      <c r="M1576" s="17"/>
      <c r="N1576" s="17"/>
      <c r="P1576" s="17"/>
      <c r="Q1576" s="17"/>
      <c r="R1576" s="17"/>
      <c r="S1576" s="17"/>
      <c r="T1576" s="17"/>
      <c r="U1576" s="17"/>
      <c r="V1576" s="17"/>
    </row>
    <row r="1577" spans="3:22" x14ac:dyDescent="0.25">
      <c r="C1577" s="17"/>
      <c r="D1577" s="17"/>
      <c r="E1577" s="17"/>
      <c r="F1577" s="17"/>
      <c r="G1577" s="17"/>
      <c r="H1577" s="17"/>
      <c r="J1577" s="17"/>
      <c r="K1577" s="17"/>
      <c r="M1577" s="17"/>
      <c r="N1577" s="17"/>
      <c r="P1577" s="17"/>
      <c r="Q1577" s="17"/>
      <c r="R1577" s="17"/>
      <c r="S1577" s="17"/>
      <c r="T1577" s="17"/>
      <c r="U1577" s="17"/>
      <c r="V1577" s="17"/>
    </row>
    <row r="1578" spans="3:22" x14ac:dyDescent="0.25">
      <c r="C1578" s="17"/>
      <c r="D1578" s="17"/>
      <c r="E1578" s="17"/>
      <c r="F1578" s="17"/>
      <c r="G1578" s="17"/>
      <c r="H1578" s="17"/>
      <c r="J1578" s="17"/>
      <c r="K1578" s="17"/>
      <c r="M1578" s="17"/>
      <c r="N1578" s="17"/>
      <c r="P1578" s="17"/>
      <c r="Q1578" s="17"/>
      <c r="R1578" s="17"/>
      <c r="S1578" s="17"/>
      <c r="T1578" s="17"/>
      <c r="U1578" s="17"/>
      <c r="V1578" s="17"/>
    </row>
    <row r="1579" spans="3:22" x14ac:dyDescent="0.25">
      <c r="C1579" s="17"/>
      <c r="D1579" s="17"/>
      <c r="E1579" s="17"/>
      <c r="F1579" s="17"/>
      <c r="G1579" s="17"/>
      <c r="H1579" s="17"/>
      <c r="J1579" s="17"/>
      <c r="K1579" s="17"/>
      <c r="M1579" s="17"/>
      <c r="N1579" s="17"/>
      <c r="P1579" s="17"/>
      <c r="Q1579" s="17"/>
      <c r="R1579" s="17"/>
      <c r="S1579" s="17"/>
      <c r="T1579" s="17"/>
      <c r="U1579" s="17"/>
      <c r="V1579" s="17"/>
    </row>
    <row r="1580" spans="3:22" x14ac:dyDescent="0.25">
      <c r="C1580" s="17"/>
      <c r="D1580" s="17"/>
      <c r="E1580" s="17"/>
      <c r="F1580" s="17"/>
      <c r="G1580" s="17"/>
      <c r="H1580" s="17"/>
      <c r="J1580" s="17"/>
      <c r="K1580" s="17"/>
      <c r="M1580" s="17"/>
      <c r="N1580" s="17"/>
      <c r="P1580" s="17"/>
      <c r="Q1580" s="17"/>
      <c r="R1580" s="17"/>
      <c r="S1580" s="17"/>
      <c r="T1580" s="17"/>
      <c r="U1580" s="17"/>
      <c r="V1580" s="17"/>
    </row>
    <row r="1581" spans="3:22" x14ac:dyDescent="0.25">
      <c r="C1581" s="17"/>
      <c r="D1581" s="17"/>
      <c r="E1581" s="17"/>
      <c r="F1581" s="17"/>
      <c r="G1581" s="17"/>
      <c r="H1581" s="17"/>
      <c r="J1581" s="17"/>
      <c r="K1581" s="17"/>
      <c r="M1581" s="17"/>
      <c r="N1581" s="17"/>
      <c r="P1581" s="17"/>
      <c r="Q1581" s="17"/>
      <c r="R1581" s="17"/>
      <c r="S1581" s="17"/>
      <c r="T1581" s="17"/>
      <c r="U1581" s="17"/>
      <c r="V1581" s="17"/>
    </row>
    <row r="1582" spans="3:22" x14ac:dyDescent="0.25">
      <c r="C1582" s="17"/>
      <c r="D1582" s="17"/>
      <c r="E1582" s="17"/>
      <c r="F1582" s="17"/>
      <c r="G1582" s="17"/>
      <c r="H1582" s="17"/>
      <c r="J1582" s="17"/>
      <c r="K1582" s="17"/>
      <c r="M1582" s="17"/>
      <c r="N1582" s="17"/>
      <c r="P1582" s="17"/>
      <c r="Q1582" s="17"/>
      <c r="R1582" s="17"/>
      <c r="S1582" s="17"/>
      <c r="T1582" s="17"/>
      <c r="U1582" s="17"/>
      <c r="V1582" s="17"/>
    </row>
    <row r="1583" spans="3:22" x14ac:dyDescent="0.25">
      <c r="C1583" s="17"/>
      <c r="D1583" s="17"/>
      <c r="E1583" s="17"/>
      <c r="F1583" s="17"/>
      <c r="G1583" s="17"/>
      <c r="H1583" s="17"/>
      <c r="J1583" s="17"/>
      <c r="K1583" s="17"/>
      <c r="M1583" s="17"/>
      <c r="N1583" s="17"/>
      <c r="P1583" s="17"/>
      <c r="Q1583" s="17"/>
      <c r="R1583" s="17"/>
      <c r="S1583" s="17"/>
      <c r="T1583" s="17"/>
      <c r="U1583" s="17"/>
      <c r="V1583" s="17"/>
    </row>
    <row r="1584" spans="3:22" x14ac:dyDescent="0.25">
      <c r="C1584" s="17"/>
      <c r="D1584" s="17"/>
      <c r="E1584" s="17"/>
      <c r="F1584" s="17"/>
      <c r="G1584" s="17"/>
      <c r="H1584" s="17"/>
      <c r="J1584" s="17"/>
      <c r="K1584" s="17"/>
      <c r="M1584" s="17"/>
      <c r="N1584" s="17"/>
      <c r="P1584" s="17"/>
      <c r="Q1584" s="17"/>
      <c r="R1584" s="17"/>
      <c r="S1584" s="17"/>
      <c r="T1584" s="17"/>
      <c r="U1584" s="17"/>
      <c r="V1584" s="17"/>
    </row>
    <row r="1585" spans="3:22" x14ac:dyDescent="0.25">
      <c r="C1585" s="17"/>
      <c r="D1585" s="17"/>
      <c r="E1585" s="17"/>
      <c r="F1585" s="17"/>
      <c r="G1585" s="17"/>
      <c r="H1585" s="17"/>
      <c r="J1585" s="17"/>
      <c r="K1585" s="17"/>
      <c r="M1585" s="17"/>
      <c r="N1585" s="17"/>
      <c r="P1585" s="17"/>
      <c r="Q1585" s="17"/>
      <c r="R1585" s="17"/>
      <c r="S1585" s="17"/>
      <c r="T1585" s="17"/>
      <c r="U1585" s="17"/>
      <c r="V1585" s="17"/>
    </row>
    <row r="1586" spans="3:22" x14ac:dyDescent="0.25">
      <c r="C1586" s="17"/>
      <c r="D1586" s="17"/>
      <c r="E1586" s="17"/>
      <c r="F1586" s="17"/>
      <c r="G1586" s="17"/>
      <c r="H1586" s="17"/>
      <c r="J1586" s="17"/>
      <c r="K1586" s="17"/>
      <c r="M1586" s="17"/>
      <c r="N1586" s="17"/>
      <c r="P1586" s="17"/>
      <c r="Q1586" s="17"/>
      <c r="R1586" s="17"/>
      <c r="S1586" s="17"/>
      <c r="T1586" s="17"/>
      <c r="U1586" s="17"/>
      <c r="V1586" s="17"/>
    </row>
    <row r="1587" spans="3:22" x14ac:dyDescent="0.25">
      <c r="C1587" s="17"/>
      <c r="D1587" s="17"/>
      <c r="E1587" s="17"/>
      <c r="F1587" s="17"/>
      <c r="G1587" s="17"/>
      <c r="H1587" s="17"/>
      <c r="J1587" s="17"/>
      <c r="K1587" s="17"/>
      <c r="M1587" s="17"/>
      <c r="N1587" s="17"/>
      <c r="P1587" s="17"/>
      <c r="Q1587" s="17"/>
      <c r="R1587" s="17"/>
      <c r="S1587" s="17"/>
      <c r="T1587" s="17"/>
      <c r="U1587" s="17"/>
      <c r="V1587" s="17"/>
    </row>
    <row r="1588" spans="3:22" x14ac:dyDescent="0.25">
      <c r="C1588" s="17"/>
      <c r="D1588" s="17"/>
      <c r="E1588" s="17"/>
      <c r="F1588" s="17"/>
      <c r="G1588" s="17"/>
      <c r="H1588" s="17"/>
      <c r="J1588" s="17"/>
      <c r="K1588" s="17"/>
      <c r="M1588" s="17"/>
      <c r="N1588" s="17"/>
      <c r="P1588" s="17"/>
      <c r="Q1588" s="17"/>
      <c r="R1588" s="17"/>
      <c r="S1588" s="17"/>
      <c r="T1588" s="17"/>
      <c r="U1588" s="17"/>
      <c r="V1588" s="17"/>
    </row>
    <row r="1589" spans="3:22" x14ac:dyDescent="0.25">
      <c r="C1589" s="17"/>
      <c r="D1589" s="17"/>
      <c r="E1589" s="17"/>
      <c r="F1589" s="17"/>
      <c r="G1589" s="17"/>
      <c r="H1589" s="17"/>
      <c r="J1589" s="17"/>
      <c r="K1589" s="17"/>
      <c r="M1589" s="17"/>
      <c r="N1589" s="17"/>
      <c r="P1589" s="17"/>
      <c r="Q1589" s="17"/>
      <c r="R1589" s="17"/>
      <c r="S1589" s="17"/>
      <c r="T1589" s="17"/>
      <c r="U1589" s="17"/>
      <c r="V1589" s="17"/>
    </row>
    <row r="1590" spans="3:22" x14ac:dyDescent="0.25">
      <c r="C1590" s="17"/>
      <c r="D1590" s="17"/>
      <c r="E1590" s="17"/>
      <c r="F1590" s="17"/>
      <c r="G1590" s="17"/>
      <c r="H1590" s="17"/>
      <c r="J1590" s="17"/>
      <c r="K1590" s="17"/>
      <c r="M1590" s="17"/>
      <c r="N1590" s="17"/>
      <c r="P1590" s="17"/>
      <c r="Q1590" s="17"/>
      <c r="R1590" s="17"/>
      <c r="S1590" s="17"/>
      <c r="T1590" s="17"/>
      <c r="U1590" s="17"/>
      <c r="V1590" s="17"/>
    </row>
    <row r="1591" spans="3:22" x14ac:dyDescent="0.25">
      <c r="C1591" s="17"/>
      <c r="D1591" s="17"/>
      <c r="E1591" s="17"/>
      <c r="F1591" s="17"/>
      <c r="G1591" s="17"/>
      <c r="H1591" s="17"/>
      <c r="J1591" s="17"/>
      <c r="K1591" s="17"/>
      <c r="M1591" s="17"/>
      <c r="N1591" s="17"/>
      <c r="P1591" s="17"/>
      <c r="Q1591" s="17"/>
      <c r="R1591" s="17"/>
      <c r="S1591" s="17"/>
      <c r="T1591" s="17"/>
      <c r="U1591" s="17"/>
      <c r="V1591" s="17"/>
    </row>
    <row r="1592" spans="3:22" x14ac:dyDescent="0.25">
      <c r="C1592" s="17"/>
      <c r="D1592" s="17"/>
      <c r="E1592" s="17"/>
      <c r="F1592" s="17"/>
      <c r="G1592" s="17"/>
      <c r="H1592" s="17"/>
      <c r="J1592" s="17"/>
      <c r="K1592" s="17"/>
      <c r="M1592" s="17"/>
      <c r="N1592" s="17"/>
      <c r="P1592" s="17"/>
      <c r="Q1592" s="17"/>
      <c r="R1592" s="17"/>
      <c r="S1592" s="17"/>
      <c r="T1592" s="17"/>
      <c r="U1592" s="17"/>
      <c r="V1592" s="17"/>
    </row>
    <row r="1593" spans="3:22" x14ac:dyDescent="0.25">
      <c r="C1593" s="17"/>
      <c r="D1593" s="17"/>
      <c r="E1593" s="17"/>
      <c r="F1593" s="17"/>
      <c r="G1593" s="17"/>
      <c r="H1593" s="17"/>
      <c r="J1593" s="17"/>
      <c r="K1593" s="17"/>
      <c r="M1593" s="17"/>
      <c r="N1593" s="17"/>
      <c r="P1593" s="17"/>
      <c r="Q1593" s="17"/>
      <c r="R1593" s="17"/>
      <c r="S1593" s="17"/>
      <c r="T1593" s="17"/>
      <c r="U1593" s="17"/>
      <c r="V1593" s="17"/>
    </row>
    <row r="1594" spans="3:22" x14ac:dyDescent="0.25">
      <c r="C1594" s="17"/>
      <c r="D1594" s="17"/>
      <c r="E1594" s="17"/>
      <c r="F1594" s="17"/>
      <c r="G1594" s="17"/>
      <c r="H1594" s="17"/>
      <c r="J1594" s="17"/>
      <c r="K1594" s="17"/>
      <c r="M1594" s="17"/>
      <c r="N1594" s="17"/>
      <c r="P1594" s="17"/>
      <c r="Q1594" s="17"/>
      <c r="R1594" s="17"/>
      <c r="S1594" s="17"/>
      <c r="T1594" s="17"/>
      <c r="U1594" s="17"/>
      <c r="V1594" s="17"/>
    </row>
    <row r="1595" spans="3:22" x14ac:dyDescent="0.25">
      <c r="C1595" s="17"/>
      <c r="D1595" s="17"/>
      <c r="E1595" s="17"/>
      <c r="F1595" s="17"/>
      <c r="G1595" s="17"/>
      <c r="H1595" s="17"/>
      <c r="J1595" s="17"/>
      <c r="K1595" s="17"/>
      <c r="M1595" s="17"/>
      <c r="N1595" s="17"/>
      <c r="P1595" s="17"/>
      <c r="Q1595" s="17"/>
      <c r="R1595" s="17"/>
      <c r="S1595" s="17"/>
      <c r="T1595" s="17"/>
      <c r="U1595" s="17"/>
      <c r="V1595" s="17"/>
    </row>
    <row r="1596" spans="3:22" x14ac:dyDescent="0.25">
      <c r="C1596" s="17"/>
      <c r="D1596" s="17"/>
      <c r="E1596" s="17"/>
      <c r="F1596" s="17"/>
      <c r="G1596" s="17"/>
      <c r="H1596" s="17"/>
      <c r="J1596" s="17"/>
      <c r="K1596" s="17"/>
      <c r="M1596" s="17"/>
      <c r="N1596" s="17"/>
      <c r="P1596" s="17"/>
      <c r="Q1596" s="17"/>
      <c r="R1596" s="17"/>
      <c r="S1596" s="17"/>
      <c r="T1596" s="17"/>
      <c r="U1596" s="17"/>
      <c r="V1596" s="17"/>
    </row>
    <row r="1597" spans="3:22" x14ac:dyDescent="0.25">
      <c r="C1597" s="17"/>
      <c r="D1597" s="17"/>
      <c r="E1597" s="17"/>
      <c r="F1597" s="17"/>
      <c r="G1597" s="17"/>
      <c r="H1597" s="17"/>
      <c r="J1597" s="17"/>
      <c r="K1597" s="17"/>
      <c r="M1597" s="17"/>
      <c r="N1597" s="17"/>
      <c r="P1597" s="17"/>
      <c r="Q1597" s="17"/>
      <c r="R1597" s="17"/>
      <c r="S1597" s="17"/>
      <c r="T1597" s="17"/>
      <c r="U1597" s="17"/>
      <c r="V1597" s="17"/>
    </row>
    <row r="1598" spans="3:22" x14ac:dyDescent="0.25">
      <c r="C1598" s="17"/>
      <c r="D1598" s="17"/>
      <c r="E1598" s="17"/>
      <c r="F1598" s="17"/>
      <c r="G1598" s="17"/>
      <c r="H1598" s="17"/>
      <c r="J1598" s="17"/>
      <c r="K1598" s="17"/>
      <c r="M1598" s="17"/>
      <c r="N1598" s="17"/>
      <c r="P1598" s="17"/>
      <c r="Q1598" s="17"/>
      <c r="R1598" s="17"/>
      <c r="S1598" s="17"/>
      <c r="T1598" s="17"/>
      <c r="U1598" s="17"/>
      <c r="V1598" s="17"/>
    </row>
    <row r="1599" spans="3:22" x14ac:dyDescent="0.25">
      <c r="C1599" s="17"/>
      <c r="D1599" s="17"/>
      <c r="E1599" s="17"/>
      <c r="F1599" s="17"/>
      <c r="G1599" s="17"/>
      <c r="H1599" s="17"/>
      <c r="J1599" s="17"/>
      <c r="K1599" s="17"/>
      <c r="M1599" s="17"/>
      <c r="N1599" s="17"/>
      <c r="P1599" s="17"/>
      <c r="Q1599" s="17"/>
      <c r="R1599" s="17"/>
      <c r="S1599" s="17"/>
      <c r="T1599" s="17"/>
      <c r="U1599" s="17"/>
      <c r="V1599" s="17"/>
    </row>
    <row r="1600" spans="3:22" x14ac:dyDescent="0.25">
      <c r="C1600" s="17"/>
      <c r="D1600" s="17"/>
      <c r="E1600" s="17"/>
      <c r="F1600" s="17"/>
      <c r="G1600" s="17"/>
      <c r="H1600" s="17"/>
      <c r="J1600" s="17"/>
      <c r="K1600" s="17"/>
      <c r="M1600" s="17"/>
      <c r="N1600" s="17"/>
      <c r="P1600" s="17"/>
      <c r="Q1600" s="17"/>
      <c r="R1600" s="17"/>
      <c r="S1600" s="17"/>
      <c r="T1600" s="17"/>
      <c r="U1600" s="17"/>
      <c r="V1600" s="17"/>
    </row>
    <row r="1601" spans="3:22" x14ac:dyDescent="0.25">
      <c r="C1601" s="17"/>
      <c r="D1601" s="17"/>
      <c r="E1601" s="17"/>
      <c r="F1601" s="17"/>
      <c r="G1601" s="17"/>
      <c r="H1601" s="17"/>
      <c r="J1601" s="17"/>
      <c r="K1601" s="17"/>
      <c r="M1601" s="17"/>
      <c r="N1601" s="17"/>
      <c r="P1601" s="17"/>
      <c r="Q1601" s="17"/>
      <c r="R1601" s="17"/>
      <c r="S1601" s="17"/>
      <c r="T1601" s="17"/>
      <c r="U1601" s="17"/>
      <c r="V1601" s="17"/>
    </row>
    <row r="1602" spans="3:22" x14ac:dyDescent="0.25">
      <c r="C1602" s="17"/>
      <c r="D1602" s="17"/>
      <c r="E1602" s="17"/>
      <c r="F1602" s="17"/>
      <c r="G1602" s="17"/>
      <c r="H1602" s="17"/>
      <c r="J1602" s="17"/>
      <c r="K1602" s="17"/>
      <c r="M1602" s="17"/>
      <c r="N1602" s="17"/>
      <c r="P1602" s="17"/>
      <c r="Q1602" s="17"/>
      <c r="R1602" s="17"/>
      <c r="S1602" s="17"/>
      <c r="T1602" s="17"/>
      <c r="U1602" s="17"/>
      <c r="V1602" s="17"/>
    </row>
    <row r="1603" spans="3:22" x14ac:dyDescent="0.25">
      <c r="C1603" s="17"/>
      <c r="D1603" s="17"/>
      <c r="E1603" s="17"/>
      <c r="F1603" s="17"/>
      <c r="G1603" s="17"/>
      <c r="H1603" s="17"/>
      <c r="J1603" s="17"/>
      <c r="K1603" s="17"/>
      <c r="M1603" s="17"/>
      <c r="N1603" s="17"/>
      <c r="P1603" s="17"/>
      <c r="Q1603" s="17"/>
      <c r="R1603" s="17"/>
      <c r="S1603" s="17"/>
      <c r="T1603" s="17"/>
      <c r="U1603" s="17"/>
      <c r="V1603" s="17"/>
    </row>
    <row r="1604" spans="3:22" x14ac:dyDescent="0.25">
      <c r="C1604" s="17"/>
      <c r="D1604" s="17"/>
      <c r="E1604" s="17"/>
      <c r="F1604" s="17"/>
      <c r="G1604" s="17"/>
      <c r="H1604" s="17"/>
      <c r="J1604" s="17"/>
      <c r="K1604" s="17"/>
      <c r="M1604" s="17"/>
      <c r="N1604" s="17"/>
      <c r="P1604" s="17"/>
      <c r="Q1604" s="17"/>
      <c r="R1604" s="17"/>
      <c r="S1604" s="17"/>
      <c r="T1604" s="17"/>
      <c r="U1604" s="17"/>
      <c r="V1604" s="17"/>
    </row>
    <row r="1605" spans="3:22" x14ac:dyDescent="0.25">
      <c r="C1605" s="17"/>
      <c r="D1605" s="17"/>
      <c r="E1605" s="17"/>
      <c r="F1605" s="17"/>
      <c r="G1605" s="17"/>
      <c r="H1605" s="17"/>
      <c r="J1605" s="17"/>
      <c r="K1605" s="17"/>
      <c r="M1605" s="17"/>
      <c r="N1605" s="17"/>
      <c r="P1605" s="17"/>
      <c r="Q1605" s="17"/>
      <c r="R1605" s="17"/>
      <c r="S1605" s="17"/>
      <c r="T1605" s="17"/>
      <c r="U1605" s="17"/>
      <c r="V1605" s="17"/>
    </row>
    <row r="1606" spans="3:22" x14ac:dyDescent="0.25">
      <c r="C1606" s="17"/>
      <c r="D1606" s="17"/>
      <c r="E1606" s="17"/>
      <c r="F1606" s="17"/>
      <c r="G1606" s="17"/>
      <c r="H1606" s="17"/>
      <c r="J1606" s="17"/>
      <c r="K1606" s="17"/>
      <c r="M1606" s="17"/>
      <c r="N1606" s="17"/>
      <c r="P1606" s="17"/>
      <c r="Q1606" s="17"/>
      <c r="R1606" s="17"/>
      <c r="S1606" s="17"/>
      <c r="T1606" s="17"/>
      <c r="U1606" s="17"/>
      <c r="V1606" s="17"/>
    </row>
    <row r="1607" spans="3:22" x14ac:dyDescent="0.25">
      <c r="C1607" s="17"/>
      <c r="D1607" s="17"/>
      <c r="E1607" s="17"/>
      <c r="F1607" s="17"/>
      <c r="G1607" s="17"/>
      <c r="H1607" s="17"/>
      <c r="J1607" s="17"/>
      <c r="K1607" s="17"/>
      <c r="M1607" s="17"/>
      <c r="N1607" s="17"/>
      <c r="P1607" s="17"/>
      <c r="Q1607" s="17"/>
      <c r="R1607" s="17"/>
      <c r="S1607" s="17"/>
      <c r="T1607" s="17"/>
      <c r="U1607" s="17"/>
      <c r="V1607" s="17"/>
    </row>
    <row r="1608" spans="3:22" x14ac:dyDescent="0.25">
      <c r="C1608" s="17"/>
      <c r="D1608" s="17"/>
      <c r="E1608" s="17"/>
      <c r="F1608" s="17"/>
      <c r="G1608" s="17"/>
      <c r="H1608" s="17"/>
      <c r="J1608" s="17"/>
      <c r="K1608" s="17"/>
      <c r="M1608" s="17"/>
      <c r="N1608" s="17"/>
      <c r="P1608" s="17"/>
      <c r="Q1608" s="17"/>
      <c r="R1608" s="17"/>
      <c r="S1608" s="17"/>
      <c r="T1608" s="17"/>
      <c r="U1608" s="17"/>
      <c r="V1608" s="17"/>
    </row>
    <row r="1609" spans="3:22" x14ac:dyDescent="0.25">
      <c r="C1609" s="17"/>
      <c r="D1609" s="17"/>
      <c r="E1609" s="17"/>
      <c r="F1609" s="17"/>
      <c r="G1609" s="17"/>
      <c r="H1609" s="17"/>
      <c r="J1609" s="17"/>
      <c r="K1609" s="17"/>
      <c r="M1609" s="17"/>
      <c r="N1609" s="17"/>
      <c r="P1609" s="17"/>
      <c r="Q1609" s="17"/>
      <c r="R1609" s="17"/>
      <c r="S1609" s="17"/>
      <c r="T1609" s="17"/>
      <c r="U1609" s="17"/>
      <c r="V1609" s="17"/>
    </row>
    <row r="1610" spans="3:22" x14ac:dyDescent="0.25">
      <c r="C1610" s="17"/>
      <c r="D1610" s="17"/>
      <c r="E1610" s="17"/>
      <c r="F1610" s="17"/>
      <c r="G1610" s="17"/>
      <c r="H1610" s="17"/>
      <c r="J1610" s="17"/>
      <c r="K1610" s="17"/>
      <c r="M1610" s="17"/>
      <c r="N1610" s="17"/>
      <c r="P1610" s="17"/>
      <c r="Q1610" s="17"/>
      <c r="R1610" s="17"/>
      <c r="S1610" s="17"/>
      <c r="T1610" s="17"/>
      <c r="U1610" s="17"/>
      <c r="V1610" s="17"/>
    </row>
    <row r="1611" spans="3:22" x14ac:dyDescent="0.25">
      <c r="C1611" s="17"/>
      <c r="D1611" s="17"/>
      <c r="E1611" s="17"/>
      <c r="F1611" s="17"/>
      <c r="G1611" s="17"/>
      <c r="H1611" s="17"/>
      <c r="J1611" s="17"/>
      <c r="K1611" s="17"/>
      <c r="M1611" s="17"/>
      <c r="N1611" s="17"/>
      <c r="P1611" s="17"/>
      <c r="Q1611" s="17"/>
      <c r="R1611" s="17"/>
      <c r="S1611" s="17"/>
      <c r="T1611" s="17"/>
      <c r="U1611" s="17"/>
      <c r="V1611" s="17"/>
    </row>
    <row r="1612" spans="3:22" x14ac:dyDescent="0.25">
      <c r="C1612" s="17"/>
      <c r="D1612" s="17"/>
      <c r="E1612" s="17"/>
      <c r="F1612" s="17"/>
      <c r="G1612" s="17"/>
      <c r="H1612" s="17"/>
      <c r="J1612" s="17"/>
      <c r="K1612" s="17"/>
      <c r="M1612" s="17"/>
      <c r="N1612" s="17"/>
      <c r="P1612" s="17"/>
      <c r="Q1612" s="17"/>
      <c r="R1612" s="17"/>
      <c r="S1612" s="17"/>
      <c r="T1612" s="17"/>
      <c r="U1612" s="17"/>
      <c r="V1612" s="17"/>
    </row>
    <row r="1613" spans="3:22" x14ac:dyDescent="0.25">
      <c r="C1613" s="17"/>
      <c r="D1613" s="17"/>
      <c r="E1613" s="17"/>
      <c r="F1613" s="17"/>
      <c r="G1613" s="17"/>
      <c r="H1613" s="17"/>
      <c r="J1613" s="17"/>
      <c r="K1613" s="17"/>
      <c r="M1613" s="17"/>
      <c r="N1613" s="17"/>
      <c r="P1613" s="17"/>
      <c r="Q1613" s="17"/>
      <c r="R1613" s="17"/>
      <c r="S1613" s="17"/>
      <c r="T1613" s="17"/>
      <c r="U1613" s="17"/>
      <c r="V1613" s="17"/>
    </row>
    <row r="1614" spans="3:22" x14ac:dyDescent="0.25">
      <c r="C1614" s="17"/>
      <c r="D1614" s="17"/>
      <c r="E1614" s="17"/>
      <c r="F1614" s="17"/>
      <c r="G1614" s="17"/>
      <c r="H1614" s="17"/>
      <c r="J1614" s="17"/>
      <c r="K1614" s="17"/>
      <c r="M1614" s="17"/>
      <c r="N1614" s="17"/>
      <c r="P1614" s="17"/>
      <c r="Q1614" s="17"/>
      <c r="R1614" s="17"/>
      <c r="S1614" s="17"/>
      <c r="T1614" s="17"/>
      <c r="U1614" s="17"/>
      <c r="V1614" s="17"/>
    </row>
    <row r="1615" spans="3:22" x14ac:dyDescent="0.25">
      <c r="C1615" s="17"/>
      <c r="D1615" s="17"/>
      <c r="E1615" s="17"/>
      <c r="F1615" s="17"/>
      <c r="G1615" s="17"/>
      <c r="H1615" s="17"/>
      <c r="J1615" s="17"/>
      <c r="K1615" s="17"/>
      <c r="M1615" s="17"/>
      <c r="N1615" s="17"/>
      <c r="P1615" s="17"/>
      <c r="Q1615" s="17"/>
      <c r="R1615" s="17"/>
      <c r="S1615" s="17"/>
      <c r="T1615" s="17"/>
      <c r="U1615" s="17"/>
      <c r="V1615" s="17"/>
    </row>
    <row r="1616" spans="3:22" x14ac:dyDescent="0.25">
      <c r="C1616" s="17"/>
      <c r="D1616" s="17"/>
      <c r="E1616" s="17"/>
      <c r="F1616" s="17"/>
      <c r="G1616" s="17"/>
      <c r="H1616" s="17"/>
      <c r="J1616" s="17"/>
      <c r="K1616" s="17"/>
      <c r="M1616" s="17"/>
      <c r="N1616" s="17"/>
      <c r="P1616" s="17"/>
      <c r="Q1616" s="17"/>
      <c r="R1616" s="17"/>
      <c r="S1616" s="17"/>
      <c r="T1616" s="17"/>
      <c r="U1616" s="17"/>
      <c r="V1616" s="17"/>
    </row>
    <row r="1617" spans="3:22" x14ac:dyDescent="0.25">
      <c r="C1617" s="17"/>
      <c r="D1617" s="17"/>
      <c r="E1617" s="17"/>
      <c r="F1617" s="17"/>
      <c r="G1617" s="17"/>
      <c r="H1617" s="17"/>
      <c r="J1617" s="17"/>
      <c r="K1617" s="17"/>
      <c r="M1617" s="17"/>
      <c r="N1617" s="17"/>
      <c r="P1617" s="17"/>
      <c r="Q1617" s="17"/>
      <c r="R1617" s="17"/>
      <c r="S1617" s="17"/>
      <c r="T1617" s="17"/>
      <c r="U1617" s="17"/>
      <c r="V1617" s="17"/>
    </row>
    <row r="1618" spans="3:22" x14ac:dyDescent="0.25">
      <c r="C1618" s="17"/>
      <c r="D1618" s="17"/>
      <c r="E1618" s="17"/>
      <c r="F1618" s="17"/>
      <c r="G1618" s="17"/>
      <c r="H1618" s="17"/>
      <c r="J1618" s="17"/>
      <c r="K1618" s="17"/>
      <c r="M1618" s="17"/>
      <c r="N1618" s="17"/>
      <c r="P1618" s="17"/>
      <c r="Q1618" s="17"/>
      <c r="R1618" s="17"/>
      <c r="S1618" s="17"/>
      <c r="T1618" s="17"/>
      <c r="U1618" s="17"/>
      <c r="V1618" s="17"/>
    </row>
    <row r="1619" spans="3:22" x14ac:dyDescent="0.25">
      <c r="C1619" s="17"/>
      <c r="D1619" s="17"/>
      <c r="E1619" s="17"/>
      <c r="F1619" s="17"/>
      <c r="G1619" s="17"/>
      <c r="H1619" s="17"/>
      <c r="J1619" s="17"/>
      <c r="K1619" s="17"/>
      <c r="M1619" s="17"/>
      <c r="N1619" s="17"/>
      <c r="P1619" s="17"/>
      <c r="Q1619" s="17"/>
      <c r="R1619" s="17"/>
      <c r="S1619" s="17"/>
      <c r="T1619" s="17"/>
      <c r="U1619" s="17"/>
      <c r="V1619" s="17"/>
    </row>
    <row r="1620" spans="3:22" x14ac:dyDescent="0.25">
      <c r="C1620" s="17"/>
      <c r="D1620" s="17"/>
      <c r="E1620" s="17"/>
      <c r="F1620" s="17"/>
      <c r="G1620" s="17"/>
      <c r="H1620" s="17"/>
      <c r="J1620" s="17"/>
      <c r="K1620" s="17"/>
      <c r="M1620" s="17"/>
      <c r="N1620" s="17"/>
      <c r="P1620" s="17"/>
      <c r="Q1620" s="17"/>
      <c r="R1620" s="17"/>
      <c r="S1620" s="17"/>
      <c r="T1620" s="17"/>
      <c r="U1620" s="17"/>
      <c r="V1620" s="17"/>
    </row>
    <row r="1621" spans="3:22" x14ac:dyDescent="0.25">
      <c r="C1621" s="17"/>
      <c r="D1621" s="17"/>
      <c r="E1621" s="17"/>
      <c r="F1621" s="17"/>
      <c r="G1621" s="17"/>
      <c r="H1621" s="17"/>
      <c r="J1621" s="17"/>
      <c r="K1621" s="17"/>
      <c r="M1621" s="17"/>
      <c r="N1621" s="17"/>
      <c r="P1621" s="17"/>
      <c r="Q1621" s="17"/>
      <c r="R1621" s="17"/>
      <c r="S1621" s="17"/>
      <c r="T1621" s="17"/>
      <c r="U1621" s="17"/>
      <c r="V1621" s="17"/>
    </row>
    <row r="1622" spans="3:22" x14ac:dyDescent="0.25">
      <c r="C1622" s="17"/>
      <c r="D1622" s="17"/>
      <c r="E1622" s="17"/>
      <c r="F1622" s="17"/>
      <c r="G1622" s="17"/>
      <c r="H1622" s="17"/>
      <c r="J1622" s="17"/>
      <c r="K1622" s="17"/>
      <c r="M1622" s="17"/>
      <c r="N1622" s="17"/>
      <c r="P1622" s="17"/>
      <c r="Q1622" s="17"/>
      <c r="R1622" s="17"/>
      <c r="S1622" s="17"/>
      <c r="T1622" s="17"/>
      <c r="U1622" s="17"/>
      <c r="V1622" s="17"/>
    </row>
    <row r="1623" spans="3:22" x14ac:dyDescent="0.25">
      <c r="C1623" s="17"/>
      <c r="D1623" s="17"/>
      <c r="E1623" s="17"/>
      <c r="F1623" s="17"/>
      <c r="G1623" s="17"/>
      <c r="H1623" s="17"/>
      <c r="J1623" s="17"/>
      <c r="K1623" s="17"/>
      <c r="M1623" s="17"/>
      <c r="N1623" s="17"/>
      <c r="P1623" s="17"/>
      <c r="Q1623" s="17"/>
      <c r="R1623" s="17"/>
      <c r="S1623" s="17"/>
      <c r="T1623" s="17"/>
      <c r="U1623" s="17"/>
      <c r="V1623" s="17"/>
    </row>
    <row r="1624" spans="3:22" x14ac:dyDescent="0.25">
      <c r="C1624" s="17"/>
      <c r="D1624" s="17"/>
      <c r="E1624" s="17"/>
      <c r="F1624" s="17"/>
      <c r="G1624" s="17"/>
      <c r="H1624" s="17"/>
      <c r="J1624" s="17"/>
      <c r="K1624" s="17"/>
      <c r="M1624" s="17"/>
      <c r="N1624" s="17"/>
      <c r="P1624" s="17"/>
      <c r="Q1624" s="17"/>
      <c r="R1624" s="17"/>
      <c r="S1624" s="17"/>
      <c r="T1624" s="17"/>
      <c r="U1624" s="17"/>
      <c r="V1624" s="17"/>
    </row>
    <row r="1625" spans="3:22" x14ac:dyDescent="0.25">
      <c r="C1625" s="17"/>
      <c r="D1625" s="17"/>
      <c r="E1625" s="17"/>
      <c r="F1625" s="17"/>
      <c r="G1625" s="17"/>
      <c r="H1625" s="17"/>
      <c r="J1625" s="17"/>
      <c r="K1625" s="17"/>
      <c r="M1625" s="17"/>
      <c r="N1625" s="17"/>
      <c r="P1625" s="17"/>
      <c r="Q1625" s="17"/>
      <c r="R1625" s="17"/>
      <c r="S1625" s="17"/>
      <c r="T1625" s="17"/>
      <c r="U1625" s="17"/>
      <c r="V1625" s="17"/>
    </row>
    <row r="1626" spans="3:22" x14ac:dyDescent="0.25">
      <c r="C1626" s="17"/>
      <c r="D1626" s="17"/>
      <c r="E1626" s="17"/>
      <c r="F1626" s="17"/>
      <c r="G1626" s="17"/>
      <c r="H1626" s="17"/>
      <c r="J1626" s="17"/>
      <c r="K1626" s="17"/>
      <c r="M1626" s="17"/>
      <c r="N1626" s="17"/>
      <c r="P1626" s="17"/>
      <c r="Q1626" s="17"/>
      <c r="R1626" s="17"/>
      <c r="S1626" s="17"/>
      <c r="T1626" s="17"/>
      <c r="U1626" s="17"/>
      <c r="V1626" s="17"/>
    </row>
    <row r="1627" spans="3:22" x14ac:dyDescent="0.25">
      <c r="C1627" s="17"/>
      <c r="D1627" s="17"/>
      <c r="E1627" s="17"/>
      <c r="F1627" s="17"/>
      <c r="G1627" s="17"/>
      <c r="H1627" s="17"/>
      <c r="J1627" s="17"/>
      <c r="K1627" s="17"/>
      <c r="M1627" s="17"/>
      <c r="N1627" s="17"/>
      <c r="P1627" s="17"/>
      <c r="Q1627" s="17"/>
      <c r="R1627" s="17"/>
      <c r="S1627" s="17"/>
      <c r="T1627" s="17"/>
      <c r="U1627" s="17"/>
      <c r="V1627" s="17"/>
    </row>
    <row r="1628" spans="3:22" x14ac:dyDescent="0.25">
      <c r="C1628" s="17"/>
      <c r="D1628" s="17"/>
      <c r="E1628" s="17"/>
      <c r="F1628" s="17"/>
      <c r="G1628" s="17"/>
      <c r="H1628" s="17"/>
      <c r="J1628" s="17"/>
      <c r="K1628" s="17"/>
      <c r="M1628" s="17"/>
      <c r="N1628" s="17"/>
      <c r="P1628" s="17"/>
      <c r="Q1628" s="17"/>
      <c r="R1628" s="17"/>
      <c r="S1628" s="17"/>
      <c r="T1628" s="17"/>
      <c r="U1628" s="17"/>
      <c r="V1628" s="17"/>
    </row>
    <row r="1629" spans="3:22" x14ac:dyDescent="0.25">
      <c r="C1629" s="17"/>
      <c r="D1629" s="17"/>
      <c r="E1629" s="17"/>
      <c r="F1629" s="17"/>
      <c r="G1629" s="17"/>
      <c r="H1629" s="17"/>
      <c r="J1629" s="17"/>
      <c r="K1629" s="17"/>
      <c r="M1629" s="17"/>
      <c r="N1629" s="17"/>
      <c r="P1629" s="17"/>
      <c r="Q1629" s="17"/>
      <c r="R1629" s="17"/>
      <c r="S1629" s="17"/>
      <c r="T1629" s="17"/>
      <c r="U1629" s="17"/>
      <c r="V1629" s="17"/>
    </row>
    <row r="1630" spans="3:22" x14ac:dyDescent="0.25">
      <c r="C1630" s="17"/>
      <c r="D1630" s="17"/>
      <c r="E1630" s="17"/>
      <c r="F1630" s="17"/>
      <c r="G1630" s="17"/>
      <c r="H1630" s="17"/>
      <c r="J1630" s="17"/>
      <c r="K1630" s="17"/>
      <c r="M1630" s="17"/>
      <c r="N1630" s="17"/>
      <c r="P1630" s="17"/>
      <c r="Q1630" s="17"/>
      <c r="R1630" s="17"/>
      <c r="S1630" s="17"/>
      <c r="T1630" s="17"/>
      <c r="U1630" s="17"/>
      <c r="V1630" s="17"/>
    </row>
    <row r="1631" spans="3:22" x14ac:dyDescent="0.25">
      <c r="C1631" s="17"/>
      <c r="D1631" s="17"/>
      <c r="E1631" s="17"/>
      <c r="F1631" s="17"/>
      <c r="G1631" s="17"/>
      <c r="H1631" s="17"/>
      <c r="J1631" s="17"/>
      <c r="K1631" s="17"/>
      <c r="M1631" s="17"/>
      <c r="N1631" s="17"/>
      <c r="P1631" s="17"/>
      <c r="Q1631" s="17"/>
      <c r="R1631" s="17"/>
      <c r="S1631" s="17"/>
      <c r="T1631" s="17"/>
      <c r="U1631" s="17"/>
      <c r="V1631" s="17"/>
    </row>
    <row r="1632" spans="3:22" x14ac:dyDescent="0.25">
      <c r="C1632" s="17"/>
      <c r="D1632" s="17"/>
      <c r="E1632" s="17"/>
      <c r="F1632" s="17"/>
      <c r="G1632" s="17"/>
      <c r="H1632" s="17"/>
      <c r="J1632" s="17"/>
      <c r="K1632" s="17"/>
      <c r="M1632" s="17"/>
      <c r="N1632" s="17"/>
      <c r="P1632" s="17"/>
      <c r="Q1632" s="17"/>
      <c r="R1632" s="17"/>
      <c r="S1632" s="17"/>
      <c r="T1632" s="17"/>
      <c r="U1632" s="17"/>
      <c r="V1632" s="17"/>
    </row>
    <row r="1633" spans="3:22" x14ac:dyDescent="0.25">
      <c r="C1633" s="17"/>
      <c r="D1633" s="17"/>
      <c r="E1633" s="17"/>
      <c r="F1633" s="17"/>
      <c r="G1633" s="17"/>
      <c r="H1633" s="17"/>
      <c r="J1633" s="17"/>
      <c r="K1633" s="17"/>
      <c r="M1633" s="17"/>
      <c r="N1633" s="17"/>
      <c r="P1633" s="17"/>
      <c r="Q1633" s="17"/>
      <c r="R1633" s="17"/>
      <c r="S1633" s="17"/>
      <c r="T1633" s="17"/>
      <c r="U1633" s="17"/>
      <c r="V1633" s="17"/>
    </row>
    <row r="1634" spans="3:22" x14ac:dyDescent="0.25">
      <c r="C1634" s="17"/>
      <c r="D1634" s="17"/>
      <c r="E1634" s="17"/>
      <c r="F1634" s="17"/>
      <c r="G1634" s="17"/>
      <c r="H1634" s="17"/>
      <c r="J1634" s="17"/>
      <c r="K1634" s="17"/>
      <c r="M1634" s="17"/>
      <c r="N1634" s="17"/>
      <c r="P1634" s="17"/>
      <c r="Q1634" s="17"/>
      <c r="R1634" s="17"/>
      <c r="S1634" s="17"/>
      <c r="T1634" s="17"/>
      <c r="U1634" s="17"/>
      <c r="V1634" s="17"/>
    </row>
    <row r="1635" spans="3:22" x14ac:dyDescent="0.25">
      <c r="C1635" s="17"/>
      <c r="D1635" s="17"/>
      <c r="E1635" s="17"/>
      <c r="F1635" s="17"/>
      <c r="G1635" s="17"/>
      <c r="H1635" s="17"/>
      <c r="J1635" s="17"/>
      <c r="K1635" s="17"/>
      <c r="M1635" s="17"/>
      <c r="N1635" s="17"/>
      <c r="P1635" s="17"/>
      <c r="Q1635" s="17"/>
      <c r="R1635" s="17"/>
      <c r="S1635" s="17"/>
      <c r="T1635" s="17"/>
      <c r="U1635" s="17"/>
      <c r="V1635" s="17"/>
    </row>
    <row r="1636" spans="3:22" x14ac:dyDescent="0.25">
      <c r="C1636" s="17"/>
      <c r="D1636" s="17"/>
      <c r="E1636" s="17"/>
      <c r="F1636" s="17"/>
      <c r="G1636" s="17"/>
      <c r="H1636" s="17"/>
      <c r="J1636" s="17"/>
      <c r="K1636" s="17"/>
      <c r="M1636" s="17"/>
      <c r="N1636" s="17"/>
      <c r="P1636" s="17"/>
      <c r="Q1636" s="17"/>
      <c r="R1636" s="17"/>
      <c r="S1636" s="17"/>
      <c r="T1636" s="17"/>
      <c r="U1636" s="17"/>
      <c r="V1636" s="17"/>
    </row>
    <row r="1637" spans="3:22" x14ac:dyDescent="0.25">
      <c r="C1637" s="17"/>
      <c r="D1637" s="17"/>
      <c r="E1637" s="17"/>
      <c r="F1637" s="17"/>
      <c r="G1637" s="17"/>
      <c r="H1637" s="17"/>
      <c r="J1637" s="17"/>
      <c r="K1637" s="17"/>
      <c r="M1637" s="17"/>
      <c r="N1637" s="17"/>
      <c r="P1637" s="17"/>
      <c r="Q1637" s="17"/>
      <c r="R1637" s="17"/>
      <c r="S1637" s="17"/>
      <c r="T1637" s="17"/>
      <c r="U1637" s="17"/>
      <c r="V1637" s="17"/>
    </row>
    <row r="1638" spans="3:22" x14ac:dyDescent="0.25">
      <c r="C1638" s="17"/>
      <c r="D1638" s="17"/>
      <c r="E1638" s="17"/>
      <c r="F1638" s="17"/>
      <c r="G1638" s="17"/>
      <c r="H1638" s="17"/>
      <c r="J1638" s="17"/>
      <c r="K1638" s="17"/>
      <c r="M1638" s="17"/>
      <c r="N1638" s="17"/>
      <c r="P1638" s="17"/>
      <c r="Q1638" s="17"/>
      <c r="R1638" s="17"/>
      <c r="S1638" s="17"/>
      <c r="T1638" s="17"/>
      <c r="U1638" s="17"/>
      <c r="V1638" s="17"/>
    </row>
    <row r="1639" spans="3:22" x14ac:dyDescent="0.25">
      <c r="C1639" s="17"/>
      <c r="D1639" s="17"/>
      <c r="E1639" s="17"/>
      <c r="F1639" s="17"/>
      <c r="G1639" s="17"/>
      <c r="H1639" s="17"/>
      <c r="J1639" s="17"/>
      <c r="K1639" s="17"/>
      <c r="M1639" s="17"/>
      <c r="N1639" s="17"/>
      <c r="P1639" s="17"/>
      <c r="Q1639" s="17"/>
      <c r="R1639" s="17"/>
      <c r="S1639" s="17"/>
      <c r="T1639" s="17"/>
      <c r="U1639" s="17"/>
      <c r="V1639" s="17"/>
    </row>
    <row r="1640" spans="3:22" x14ac:dyDescent="0.25">
      <c r="C1640" s="17"/>
      <c r="D1640" s="17"/>
      <c r="E1640" s="17"/>
      <c r="F1640" s="17"/>
      <c r="G1640" s="17"/>
      <c r="H1640" s="17"/>
      <c r="J1640" s="17"/>
      <c r="K1640" s="17"/>
      <c r="M1640" s="17"/>
      <c r="N1640" s="17"/>
      <c r="P1640" s="17"/>
      <c r="Q1640" s="17"/>
      <c r="R1640" s="17"/>
      <c r="S1640" s="17"/>
      <c r="T1640" s="17"/>
      <c r="U1640" s="17"/>
      <c r="V1640" s="17"/>
    </row>
    <row r="1641" spans="3:22" x14ac:dyDescent="0.25">
      <c r="C1641" s="17"/>
      <c r="D1641" s="17"/>
      <c r="E1641" s="17"/>
      <c r="F1641" s="17"/>
      <c r="G1641" s="17"/>
      <c r="H1641" s="17"/>
      <c r="J1641" s="17"/>
      <c r="K1641" s="17"/>
      <c r="M1641" s="17"/>
      <c r="N1641" s="17"/>
      <c r="P1641" s="17"/>
      <c r="Q1641" s="17"/>
      <c r="R1641" s="17"/>
      <c r="S1641" s="17"/>
      <c r="T1641" s="17"/>
      <c r="U1641" s="17"/>
      <c r="V1641" s="17"/>
    </row>
    <row r="1642" spans="3:22" x14ac:dyDescent="0.25">
      <c r="C1642" s="17"/>
      <c r="D1642" s="17"/>
      <c r="E1642" s="17"/>
      <c r="F1642" s="17"/>
      <c r="G1642" s="17"/>
      <c r="H1642" s="17"/>
      <c r="J1642" s="17"/>
      <c r="K1642" s="17"/>
      <c r="M1642" s="17"/>
      <c r="N1642" s="17"/>
      <c r="P1642" s="17"/>
      <c r="Q1642" s="17"/>
      <c r="R1642" s="17"/>
      <c r="S1642" s="17"/>
      <c r="T1642" s="17"/>
      <c r="U1642" s="17"/>
      <c r="V1642" s="17"/>
    </row>
    <row r="1643" spans="3:22" x14ac:dyDescent="0.25">
      <c r="C1643" s="17"/>
      <c r="D1643" s="17"/>
      <c r="E1643" s="17"/>
      <c r="F1643" s="17"/>
      <c r="G1643" s="17"/>
      <c r="H1643" s="17"/>
      <c r="J1643" s="17"/>
      <c r="K1643" s="17"/>
      <c r="M1643" s="17"/>
      <c r="N1643" s="17"/>
      <c r="P1643" s="17"/>
      <c r="Q1643" s="17"/>
      <c r="R1643" s="17"/>
      <c r="S1643" s="17"/>
      <c r="T1643" s="17"/>
      <c r="U1643" s="17"/>
      <c r="V1643" s="17"/>
    </row>
    <row r="1644" spans="3:22" x14ac:dyDescent="0.25">
      <c r="C1644" s="17"/>
      <c r="D1644" s="17"/>
      <c r="E1644" s="17"/>
      <c r="F1644" s="17"/>
      <c r="G1644" s="17"/>
      <c r="H1644" s="17"/>
      <c r="J1644" s="17"/>
      <c r="K1644" s="17"/>
      <c r="M1644" s="17"/>
      <c r="N1644" s="17"/>
      <c r="P1644" s="17"/>
      <c r="Q1644" s="17"/>
      <c r="R1644" s="17"/>
      <c r="S1644" s="17"/>
      <c r="T1644" s="17"/>
      <c r="U1644" s="17"/>
      <c r="V1644" s="17"/>
    </row>
    <row r="1645" spans="3:22" x14ac:dyDescent="0.25">
      <c r="C1645" s="17"/>
      <c r="D1645" s="17"/>
      <c r="E1645" s="17"/>
      <c r="F1645" s="17"/>
      <c r="G1645" s="17"/>
      <c r="H1645" s="17"/>
      <c r="J1645" s="17"/>
      <c r="K1645" s="17"/>
      <c r="M1645" s="17"/>
      <c r="N1645" s="17"/>
      <c r="P1645" s="17"/>
      <c r="Q1645" s="17"/>
      <c r="R1645" s="17"/>
      <c r="S1645" s="17"/>
      <c r="T1645" s="17"/>
      <c r="U1645" s="17"/>
      <c r="V1645" s="17"/>
    </row>
    <row r="1646" spans="3:22" x14ac:dyDescent="0.25">
      <c r="C1646" s="17"/>
      <c r="D1646" s="17"/>
      <c r="E1646" s="17"/>
      <c r="F1646" s="17"/>
      <c r="G1646" s="17"/>
      <c r="H1646" s="17"/>
      <c r="J1646" s="17"/>
      <c r="K1646" s="17"/>
      <c r="M1646" s="17"/>
      <c r="N1646" s="17"/>
      <c r="P1646" s="17"/>
      <c r="Q1646" s="17"/>
      <c r="R1646" s="17"/>
      <c r="S1646" s="17"/>
      <c r="T1646" s="17"/>
      <c r="U1646" s="17"/>
      <c r="V1646" s="17"/>
    </row>
    <row r="1647" spans="3:22" x14ac:dyDescent="0.25">
      <c r="C1647" s="17"/>
      <c r="D1647" s="17"/>
      <c r="E1647" s="17"/>
      <c r="F1647" s="17"/>
      <c r="G1647" s="17"/>
      <c r="H1647" s="17"/>
      <c r="J1647" s="17"/>
      <c r="K1647" s="17"/>
      <c r="M1647" s="17"/>
      <c r="N1647" s="17"/>
      <c r="P1647" s="17"/>
      <c r="Q1647" s="17"/>
      <c r="R1647" s="17"/>
      <c r="S1647" s="17"/>
      <c r="T1647" s="17"/>
      <c r="U1647" s="17"/>
      <c r="V1647" s="17"/>
    </row>
    <row r="1648" spans="3:22" x14ac:dyDescent="0.25">
      <c r="C1648" s="17"/>
      <c r="D1648" s="17"/>
      <c r="E1648" s="17"/>
      <c r="F1648" s="17"/>
      <c r="G1648" s="17"/>
      <c r="H1648" s="17"/>
      <c r="J1648" s="17"/>
      <c r="K1648" s="17"/>
      <c r="M1648" s="17"/>
      <c r="N1648" s="17"/>
      <c r="P1648" s="17"/>
      <c r="Q1648" s="17"/>
      <c r="R1648" s="17"/>
      <c r="S1648" s="17"/>
      <c r="T1648" s="17"/>
      <c r="U1648" s="17"/>
      <c r="V1648" s="17"/>
    </row>
    <row r="1649" spans="3:22" x14ac:dyDescent="0.25">
      <c r="C1649" s="17"/>
      <c r="D1649" s="17"/>
      <c r="E1649" s="17"/>
      <c r="F1649" s="17"/>
      <c r="G1649" s="17"/>
      <c r="H1649" s="17"/>
      <c r="J1649" s="17"/>
      <c r="K1649" s="17"/>
      <c r="M1649" s="17"/>
      <c r="N1649" s="17"/>
      <c r="P1649" s="17"/>
      <c r="Q1649" s="17"/>
      <c r="R1649" s="17"/>
      <c r="S1649" s="17"/>
      <c r="T1649" s="17"/>
      <c r="U1649" s="17"/>
      <c r="V1649" s="17"/>
    </row>
    <row r="1650" spans="3:22" x14ac:dyDescent="0.25">
      <c r="C1650" s="17"/>
      <c r="D1650" s="17"/>
      <c r="E1650" s="17"/>
      <c r="F1650" s="17"/>
      <c r="G1650" s="17"/>
      <c r="H1650" s="17"/>
      <c r="J1650" s="17"/>
      <c r="K1650" s="17"/>
      <c r="M1650" s="17"/>
      <c r="N1650" s="17"/>
      <c r="P1650" s="17"/>
      <c r="Q1650" s="17"/>
      <c r="R1650" s="17"/>
      <c r="S1650" s="17"/>
      <c r="T1650" s="17"/>
      <c r="U1650" s="17"/>
      <c r="V1650" s="17"/>
    </row>
    <row r="1651" spans="3:22" x14ac:dyDescent="0.25">
      <c r="C1651" s="17"/>
      <c r="D1651" s="17"/>
      <c r="E1651" s="17"/>
      <c r="F1651" s="17"/>
      <c r="G1651" s="17"/>
      <c r="H1651" s="17"/>
      <c r="J1651" s="17"/>
      <c r="K1651" s="17"/>
      <c r="M1651" s="17"/>
      <c r="N1651" s="17"/>
      <c r="P1651" s="17"/>
      <c r="Q1651" s="17"/>
      <c r="R1651" s="17"/>
      <c r="S1651" s="17"/>
      <c r="T1651" s="17"/>
      <c r="U1651" s="17"/>
      <c r="V1651" s="17"/>
    </row>
    <row r="1652" spans="3:22" x14ac:dyDescent="0.25">
      <c r="C1652" s="17"/>
      <c r="D1652" s="17"/>
      <c r="E1652" s="17"/>
      <c r="F1652" s="17"/>
      <c r="G1652" s="17"/>
      <c r="H1652" s="17"/>
      <c r="J1652" s="17"/>
      <c r="K1652" s="17"/>
      <c r="M1652" s="17"/>
      <c r="N1652" s="17"/>
      <c r="P1652" s="17"/>
      <c r="Q1652" s="17"/>
      <c r="R1652" s="17"/>
      <c r="S1652" s="17"/>
      <c r="T1652" s="17"/>
      <c r="U1652" s="17"/>
      <c r="V1652" s="17"/>
    </row>
    <row r="1653" spans="3:22" x14ac:dyDescent="0.25">
      <c r="C1653" s="17"/>
      <c r="D1653" s="17"/>
      <c r="E1653" s="17"/>
      <c r="F1653" s="17"/>
      <c r="G1653" s="17"/>
      <c r="H1653" s="17"/>
      <c r="J1653" s="17"/>
      <c r="K1653" s="17"/>
      <c r="M1653" s="17"/>
      <c r="N1653" s="17"/>
      <c r="P1653" s="17"/>
      <c r="Q1653" s="17"/>
      <c r="R1653" s="17"/>
      <c r="S1653" s="17"/>
      <c r="T1653" s="17"/>
      <c r="U1653" s="17"/>
      <c r="V1653" s="17"/>
    </row>
    <row r="1654" spans="3:22" x14ac:dyDescent="0.25">
      <c r="C1654" s="17"/>
      <c r="D1654" s="17"/>
      <c r="E1654" s="17"/>
      <c r="F1654" s="17"/>
      <c r="G1654" s="17"/>
      <c r="H1654" s="17"/>
      <c r="J1654" s="17"/>
      <c r="K1654" s="17"/>
      <c r="M1654" s="17"/>
      <c r="N1654" s="17"/>
      <c r="P1654" s="17"/>
      <c r="Q1654" s="17"/>
      <c r="R1654" s="17"/>
      <c r="S1654" s="17"/>
      <c r="T1654" s="17"/>
      <c r="U1654" s="17"/>
      <c r="V1654" s="17"/>
    </row>
    <row r="1655" spans="3:22" x14ac:dyDescent="0.25">
      <c r="C1655" s="17"/>
      <c r="D1655" s="17"/>
      <c r="E1655" s="17"/>
      <c r="F1655" s="17"/>
      <c r="G1655" s="17"/>
      <c r="H1655" s="17"/>
      <c r="J1655" s="17"/>
      <c r="K1655" s="17"/>
      <c r="M1655" s="17"/>
      <c r="N1655" s="17"/>
      <c r="P1655" s="17"/>
      <c r="Q1655" s="17"/>
      <c r="R1655" s="17"/>
      <c r="S1655" s="17"/>
      <c r="T1655" s="17"/>
      <c r="U1655" s="17"/>
      <c r="V1655" s="17"/>
    </row>
    <row r="1656" spans="3:22" x14ac:dyDescent="0.25">
      <c r="C1656" s="17"/>
      <c r="D1656" s="17"/>
      <c r="E1656" s="17"/>
      <c r="F1656" s="17"/>
      <c r="G1656" s="17"/>
      <c r="H1656" s="17"/>
      <c r="J1656" s="17"/>
      <c r="K1656" s="17"/>
      <c r="M1656" s="17"/>
      <c r="N1656" s="17"/>
      <c r="P1656" s="17"/>
      <c r="Q1656" s="17"/>
      <c r="R1656" s="17"/>
      <c r="S1656" s="17"/>
      <c r="T1656" s="17"/>
      <c r="U1656" s="17"/>
      <c r="V1656" s="17"/>
    </row>
    <row r="1657" spans="3:22" x14ac:dyDescent="0.25">
      <c r="C1657" s="17"/>
      <c r="D1657" s="17"/>
      <c r="E1657" s="17"/>
      <c r="F1657" s="17"/>
      <c r="G1657" s="17"/>
      <c r="H1657" s="17"/>
      <c r="J1657" s="17"/>
      <c r="K1657" s="17"/>
      <c r="M1657" s="17"/>
      <c r="N1657" s="17"/>
      <c r="P1657" s="17"/>
      <c r="Q1657" s="17"/>
      <c r="R1657" s="17"/>
      <c r="S1657" s="17"/>
      <c r="T1657" s="17"/>
      <c r="U1657" s="17"/>
      <c r="V1657" s="17"/>
    </row>
    <row r="1658" spans="3:22" x14ac:dyDescent="0.25">
      <c r="C1658" s="17"/>
      <c r="D1658" s="17"/>
      <c r="E1658" s="17"/>
      <c r="F1658" s="17"/>
      <c r="G1658" s="17"/>
      <c r="H1658" s="17"/>
      <c r="J1658" s="17"/>
      <c r="K1658" s="17"/>
      <c r="M1658" s="17"/>
      <c r="N1658" s="17"/>
      <c r="P1658" s="17"/>
      <c r="Q1658" s="17"/>
      <c r="R1658" s="17"/>
      <c r="S1658" s="17"/>
      <c r="T1658" s="17"/>
      <c r="U1658" s="17"/>
      <c r="V1658" s="17"/>
    </row>
    <row r="1659" spans="3:22" x14ac:dyDescent="0.25">
      <c r="C1659" s="17"/>
      <c r="D1659" s="17"/>
      <c r="E1659" s="17"/>
      <c r="F1659" s="17"/>
      <c r="G1659" s="17"/>
      <c r="H1659" s="17"/>
      <c r="J1659" s="17"/>
      <c r="K1659" s="17"/>
      <c r="M1659" s="17"/>
      <c r="N1659" s="17"/>
      <c r="P1659" s="17"/>
      <c r="Q1659" s="17"/>
      <c r="R1659" s="17"/>
      <c r="S1659" s="17"/>
      <c r="T1659" s="17"/>
      <c r="U1659" s="17"/>
      <c r="V1659" s="17"/>
    </row>
    <row r="1660" spans="3:22" x14ac:dyDescent="0.25">
      <c r="C1660" s="17"/>
      <c r="D1660" s="17"/>
      <c r="E1660" s="17"/>
      <c r="F1660" s="17"/>
      <c r="G1660" s="17"/>
      <c r="H1660" s="17"/>
      <c r="J1660" s="17"/>
      <c r="K1660" s="17"/>
      <c r="M1660" s="17"/>
      <c r="N1660" s="17"/>
      <c r="P1660" s="17"/>
      <c r="Q1660" s="17"/>
      <c r="R1660" s="17"/>
      <c r="S1660" s="17"/>
      <c r="T1660" s="17"/>
      <c r="U1660" s="17"/>
      <c r="V1660" s="17"/>
    </row>
    <row r="1661" spans="3:22" x14ac:dyDescent="0.25">
      <c r="C1661" s="17"/>
      <c r="D1661" s="17"/>
      <c r="E1661" s="17"/>
      <c r="F1661" s="17"/>
      <c r="G1661" s="17"/>
      <c r="H1661" s="17"/>
      <c r="J1661" s="17"/>
      <c r="K1661" s="17"/>
      <c r="M1661" s="17"/>
      <c r="N1661" s="17"/>
      <c r="P1661" s="17"/>
      <c r="Q1661" s="17"/>
      <c r="R1661" s="17"/>
      <c r="S1661" s="17"/>
      <c r="T1661" s="17"/>
      <c r="U1661" s="17"/>
      <c r="V1661" s="17"/>
    </row>
    <row r="1662" spans="3:22" x14ac:dyDescent="0.25">
      <c r="C1662" s="17"/>
      <c r="D1662" s="17"/>
      <c r="E1662" s="17"/>
      <c r="F1662" s="17"/>
      <c r="G1662" s="17"/>
      <c r="H1662" s="17"/>
      <c r="J1662" s="17"/>
      <c r="K1662" s="17"/>
      <c r="M1662" s="17"/>
      <c r="N1662" s="17"/>
      <c r="P1662" s="17"/>
      <c r="Q1662" s="17"/>
      <c r="R1662" s="17"/>
      <c r="S1662" s="17"/>
      <c r="T1662" s="17"/>
      <c r="U1662" s="17"/>
      <c r="V1662" s="17"/>
    </row>
    <row r="1663" spans="3:22" x14ac:dyDescent="0.25">
      <c r="C1663" s="17"/>
      <c r="D1663" s="17"/>
      <c r="E1663" s="17"/>
      <c r="F1663" s="17"/>
      <c r="G1663" s="17"/>
      <c r="H1663" s="17"/>
      <c r="J1663" s="17"/>
      <c r="K1663" s="17"/>
      <c r="M1663" s="17"/>
      <c r="N1663" s="17"/>
      <c r="P1663" s="17"/>
      <c r="Q1663" s="17"/>
      <c r="R1663" s="17"/>
      <c r="S1663" s="17"/>
      <c r="T1663" s="17"/>
      <c r="U1663" s="17"/>
      <c r="V1663" s="17"/>
    </row>
    <row r="1664" spans="3:22" x14ac:dyDescent="0.25">
      <c r="C1664" s="17"/>
      <c r="D1664" s="17"/>
      <c r="E1664" s="17"/>
      <c r="F1664" s="17"/>
      <c r="G1664" s="17"/>
      <c r="H1664" s="17"/>
      <c r="J1664" s="17"/>
      <c r="K1664" s="17"/>
      <c r="M1664" s="17"/>
      <c r="N1664" s="17"/>
      <c r="P1664" s="17"/>
      <c r="Q1664" s="17"/>
      <c r="R1664" s="17"/>
      <c r="S1664" s="17"/>
      <c r="T1664" s="17"/>
      <c r="U1664" s="17"/>
      <c r="V1664" s="17"/>
    </row>
    <row r="1665" spans="3:22" x14ac:dyDescent="0.25">
      <c r="C1665" s="17"/>
      <c r="D1665" s="17"/>
      <c r="E1665" s="17"/>
      <c r="F1665" s="17"/>
      <c r="G1665" s="17"/>
      <c r="H1665" s="17"/>
      <c r="J1665" s="17"/>
      <c r="K1665" s="17"/>
      <c r="M1665" s="17"/>
      <c r="N1665" s="17"/>
      <c r="P1665" s="17"/>
      <c r="Q1665" s="17"/>
      <c r="R1665" s="17"/>
      <c r="S1665" s="17"/>
      <c r="T1665" s="17"/>
      <c r="U1665" s="17"/>
      <c r="V1665" s="17"/>
    </row>
    <row r="1666" spans="3:22" x14ac:dyDescent="0.25">
      <c r="C1666" s="17"/>
      <c r="D1666" s="17"/>
      <c r="E1666" s="17"/>
      <c r="F1666" s="17"/>
      <c r="G1666" s="17"/>
      <c r="H1666" s="17"/>
      <c r="J1666" s="17"/>
      <c r="K1666" s="17"/>
      <c r="M1666" s="17"/>
      <c r="N1666" s="17"/>
      <c r="P1666" s="17"/>
      <c r="Q1666" s="17"/>
      <c r="R1666" s="17"/>
      <c r="S1666" s="17"/>
      <c r="T1666" s="17"/>
      <c r="U1666" s="17"/>
      <c r="V1666" s="17"/>
    </row>
    <row r="1667" spans="3:22" x14ac:dyDescent="0.25">
      <c r="C1667" s="17"/>
      <c r="D1667" s="17"/>
      <c r="E1667" s="17"/>
      <c r="F1667" s="17"/>
      <c r="G1667" s="17"/>
      <c r="H1667" s="17"/>
      <c r="J1667" s="17"/>
      <c r="K1667" s="17"/>
      <c r="M1667" s="17"/>
      <c r="N1667" s="17"/>
      <c r="P1667" s="17"/>
      <c r="Q1667" s="17"/>
      <c r="R1667" s="17"/>
      <c r="S1667" s="17"/>
      <c r="T1667" s="17"/>
      <c r="U1667" s="17"/>
      <c r="V1667" s="17"/>
    </row>
    <row r="1668" spans="3:22" x14ac:dyDescent="0.25">
      <c r="C1668" s="17"/>
      <c r="D1668" s="17"/>
      <c r="E1668" s="17"/>
      <c r="F1668" s="17"/>
      <c r="G1668" s="17"/>
      <c r="H1668" s="17"/>
      <c r="J1668" s="17"/>
      <c r="K1668" s="17"/>
      <c r="M1668" s="17"/>
      <c r="N1668" s="17"/>
      <c r="P1668" s="17"/>
      <c r="Q1668" s="17"/>
      <c r="R1668" s="17"/>
      <c r="S1668" s="17"/>
      <c r="T1668" s="17"/>
      <c r="U1668" s="17"/>
      <c r="V1668" s="17"/>
    </row>
    <row r="1669" spans="3:22" x14ac:dyDescent="0.25">
      <c r="C1669" s="17"/>
      <c r="D1669" s="17"/>
      <c r="E1669" s="17"/>
      <c r="F1669" s="17"/>
      <c r="G1669" s="17"/>
      <c r="H1669" s="17"/>
      <c r="J1669" s="17"/>
      <c r="K1669" s="17"/>
      <c r="M1669" s="17"/>
      <c r="N1669" s="17"/>
      <c r="P1669" s="17"/>
      <c r="Q1669" s="17"/>
      <c r="R1669" s="17"/>
      <c r="S1669" s="17"/>
      <c r="T1669" s="17"/>
      <c r="U1669" s="17"/>
      <c r="V1669" s="17"/>
    </row>
    <row r="1670" spans="3:22" x14ac:dyDescent="0.25">
      <c r="C1670" s="17"/>
      <c r="D1670" s="17"/>
      <c r="E1670" s="17"/>
      <c r="F1670" s="17"/>
      <c r="G1670" s="17"/>
      <c r="H1670" s="17"/>
      <c r="J1670" s="17"/>
      <c r="K1670" s="17"/>
      <c r="M1670" s="17"/>
      <c r="N1670" s="17"/>
      <c r="P1670" s="17"/>
      <c r="Q1670" s="17"/>
      <c r="R1670" s="17"/>
      <c r="S1670" s="17"/>
      <c r="T1670" s="17"/>
      <c r="U1670" s="17"/>
      <c r="V1670" s="17"/>
    </row>
    <row r="1671" spans="3:22" x14ac:dyDescent="0.25">
      <c r="C1671" s="17"/>
      <c r="D1671" s="17"/>
      <c r="E1671" s="17"/>
      <c r="F1671" s="17"/>
      <c r="G1671" s="17"/>
      <c r="H1671" s="17"/>
      <c r="J1671" s="17"/>
      <c r="K1671" s="17"/>
      <c r="M1671" s="17"/>
      <c r="N1671" s="17"/>
      <c r="P1671" s="17"/>
      <c r="Q1671" s="17"/>
      <c r="R1671" s="17"/>
      <c r="S1671" s="17"/>
      <c r="T1671" s="17"/>
      <c r="U1671" s="17"/>
      <c r="V1671" s="17"/>
    </row>
    <row r="1672" spans="3:22" x14ac:dyDescent="0.25">
      <c r="C1672" s="17"/>
      <c r="D1672" s="17"/>
      <c r="E1672" s="17"/>
      <c r="F1672" s="17"/>
      <c r="G1672" s="17"/>
      <c r="H1672" s="17"/>
      <c r="J1672" s="17"/>
      <c r="K1672" s="17"/>
      <c r="M1672" s="17"/>
      <c r="N1672" s="17"/>
      <c r="P1672" s="17"/>
      <c r="Q1672" s="17"/>
      <c r="R1672" s="17"/>
      <c r="S1672" s="17"/>
      <c r="T1672" s="17"/>
      <c r="U1672" s="17"/>
      <c r="V1672" s="17"/>
    </row>
    <row r="1673" spans="3:22" x14ac:dyDescent="0.25">
      <c r="C1673" s="17"/>
      <c r="D1673" s="17"/>
      <c r="E1673" s="17"/>
      <c r="F1673" s="17"/>
      <c r="G1673" s="17"/>
      <c r="H1673" s="17"/>
      <c r="J1673" s="17"/>
      <c r="K1673" s="17"/>
      <c r="M1673" s="17"/>
      <c r="N1673" s="17"/>
      <c r="P1673" s="17"/>
      <c r="Q1673" s="17"/>
      <c r="R1673" s="17"/>
      <c r="S1673" s="17"/>
      <c r="T1673" s="17"/>
      <c r="U1673" s="17"/>
      <c r="V1673" s="17"/>
    </row>
    <row r="1674" spans="3:22" x14ac:dyDescent="0.25">
      <c r="C1674" s="17"/>
      <c r="D1674" s="17"/>
      <c r="E1674" s="17"/>
      <c r="F1674" s="17"/>
      <c r="G1674" s="17"/>
      <c r="H1674" s="17"/>
      <c r="J1674" s="17"/>
      <c r="K1674" s="17"/>
      <c r="M1674" s="17"/>
      <c r="N1674" s="17"/>
      <c r="P1674" s="17"/>
      <c r="Q1674" s="17"/>
      <c r="R1674" s="17"/>
      <c r="S1674" s="17"/>
      <c r="T1674" s="17"/>
      <c r="U1674" s="17"/>
      <c r="V1674" s="17"/>
    </row>
    <row r="1675" spans="3:22" x14ac:dyDescent="0.25">
      <c r="C1675" s="17"/>
      <c r="D1675" s="17"/>
      <c r="E1675" s="17"/>
      <c r="F1675" s="17"/>
      <c r="G1675" s="17"/>
      <c r="H1675" s="17"/>
      <c r="J1675" s="17"/>
      <c r="K1675" s="17"/>
      <c r="M1675" s="17"/>
      <c r="N1675" s="17"/>
      <c r="P1675" s="17"/>
      <c r="Q1675" s="17"/>
      <c r="R1675" s="17"/>
      <c r="S1675" s="17"/>
      <c r="T1675" s="17"/>
      <c r="U1675" s="17"/>
      <c r="V1675" s="17"/>
    </row>
    <row r="1676" spans="3:22" x14ac:dyDescent="0.25">
      <c r="C1676" s="17"/>
      <c r="D1676" s="17"/>
      <c r="E1676" s="17"/>
      <c r="F1676" s="17"/>
      <c r="G1676" s="17"/>
      <c r="H1676" s="17"/>
      <c r="J1676" s="17"/>
      <c r="K1676" s="17"/>
      <c r="M1676" s="17"/>
      <c r="N1676" s="17"/>
      <c r="P1676" s="17"/>
      <c r="Q1676" s="17"/>
      <c r="R1676" s="17"/>
      <c r="S1676" s="17"/>
      <c r="T1676" s="17"/>
      <c r="U1676" s="17"/>
      <c r="V1676" s="17"/>
    </row>
    <row r="1677" spans="3:22" x14ac:dyDescent="0.25">
      <c r="C1677" s="17"/>
      <c r="D1677" s="17"/>
      <c r="E1677" s="17"/>
      <c r="F1677" s="17"/>
      <c r="G1677" s="17"/>
      <c r="H1677" s="17"/>
      <c r="J1677" s="17"/>
      <c r="K1677" s="17"/>
      <c r="M1677" s="17"/>
      <c r="N1677" s="17"/>
      <c r="P1677" s="17"/>
      <c r="Q1677" s="17"/>
      <c r="R1677" s="17"/>
      <c r="S1677" s="17"/>
      <c r="T1677" s="17"/>
      <c r="U1677" s="17"/>
      <c r="V1677" s="17"/>
    </row>
    <row r="1678" spans="3:22" x14ac:dyDescent="0.25">
      <c r="C1678" s="17"/>
      <c r="D1678" s="17"/>
      <c r="E1678" s="17"/>
      <c r="F1678" s="17"/>
      <c r="G1678" s="17"/>
      <c r="H1678" s="17"/>
      <c r="J1678" s="17"/>
      <c r="K1678" s="17"/>
      <c r="M1678" s="17"/>
      <c r="N1678" s="17"/>
      <c r="P1678" s="17"/>
      <c r="Q1678" s="17"/>
      <c r="R1678" s="17"/>
      <c r="S1678" s="17"/>
      <c r="T1678" s="17"/>
      <c r="U1678" s="17"/>
      <c r="V1678" s="17"/>
    </row>
    <row r="1679" spans="3:22" x14ac:dyDescent="0.25">
      <c r="C1679" s="17"/>
      <c r="D1679" s="17"/>
      <c r="E1679" s="17"/>
      <c r="F1679" s="17"/>
      <c r="G1679" s="17"/>
      <c r="H1679" s="17"/>
      <c r="J1679" s="17"/>
      <c r="K1679" s="17"/>
      <c r="M1679" s="17"/>
      <c r="N1679" s="17"/>
      <c r="P1679" s="17"/>
      <c r="Q1679" s="17"/>
      <c r="R1679" s="17"/>
      <c r="S1679" s="17"/>
      <c r="T1679" s="17"/>
      <c r="U1679" s="17"/>
      <c r="V1679" s="17"/>
    </row>
    <row r="1680" spans="3:22" x14ac:dyDescent="0.25">
      <c r="C1680" s="17"/>
      <c r="D1680" s="17"/>
      <c r="E1680" s="17"/>
      <c r="F1680" s="17"/>
      <c r="G1680" s="17"/>
      <c r="H1680" s="17"/>
      <c r="J1680" s="17"/>
      <c r="K1680" s="17"/>
      <c r="M1680" s="17"/>
      <c r="N1680" s="17"/>
      <c r="P1680" s="17"/>
      <c r="Q1680" s="17"/>
      <c r="R1680" s="17"/>
      <c r="S1680" s="17"/>
      <c r="T1680" s="17"/>
      <c r="U1680" s="17"/>
      <c r="V1680" s="17"/>
    </row>
    <row r="1681" spans="3:22" x14ac:dyDescent="0.25">
      <c r="C1681" s="17"/>
      <c r="D1681" s="17"/>
      <c r="E1681" s="17"/>
      <c r="F1681" s="17"/>
      <c r="G1681" s="17"/>
      <c r="H1681" s="17"/>
      <c r="J1681" s="17"/>
      <c r="K1681" s="17"/>
      <c r="M1681" s="17"/>
      <c r="N1681" s="17"/>
      <c r="P1681" s="17"/>
      <c r="Q1681" s="17"/>
      <c r="R1681" s="17"/>
      <c r="S1681" s="17"/>
      <c r="T1681" s="17"/>
      <c r="U1681" s="17"/>
      <c r="V1681" s="17"/>
    </row>
    <row r="1682" spans="3:22" x14ac:dyDescent="0.25">
      <c r="C1682" s="17"/>
      <c r="D1682" s="17"/>
      <c r="E1682" s="17"/>
      <c r="F1682" s="17"/>
      <c r="G1682" s="17"/>
      <c r="H1682" s="17"/>
      <c r="J1682" s="17"/>
      <c r="K1682" s="17"/>
      <c r="M1682" s="17"/>
      <c r="N1682" s="17"/>
      <c r="P1682" s="17"/>
      <c r="Q1682" s="17"/>
      <c r="R1682" s="17"/>
      <c r="S1682" s="17"/>
      <c r="T1682" s="17"/>
      <c r="U1682" s="17"/>
      <c r="V1682" s="17"/>
    </row>
    <row r="1683" spans="3:22" x14ac:dyDescent="0.25">
      <c r="C1683" s="17"/>
      <c r="D1683" s="17"/>
      <c r="E1683" s="17"/>
      <c r="F1683" s="17"/>
      <c r="G1683" s="17"/>
      <c r="H1683" s="17"/>
      <c r="J1683" s="17"/>
      <c r="K1683" s="17"/>
      <c r="M1683" s="17"/>
      <c r="N1683" s="17"/>
      <c r="P1683" s="17"/>
      <c r="Q1683" s="17"/>
      <c r="R1683" s="17"/>
      <c r="S1683" s="17"/>
      <c r="T1683" s="17"/>
      <c r="U1683" s="17"/>
      <c r="V1683" s="17"/>
    </row>
    <row r="1684" spans="3:22" x14ac:dyDescent="0.25">
      <c r="C1684" s="17"/>
      <c r="D1684" s="17"/>
      <c r="E1684" s="17"/>
      <c r="F1684" s="17"/>
      <c r="G1684" s="17"/>
      <c r="H1684" s="17"/>
      <c r="J1684" s="17"/>
      <c r="K1684" s="17"/>
      <c r="M1684" s="17"/>
      <c r="N1684" s="17"/>
      <c r="P1684" s="17"/>
      <c r="Q1684" s="17"/>
      <c r="R1684" s="17"/>
      <c r="S1684" s="17"/>
      <c r="T1684" s="17"/>
      <c r="U1684" s="17"/>
      <c r="V1684" s="17"/>
    </row>
    <row r="1685" spans="3:22" x14ac:dyDescent="0.25">
      <c r="C1685" s="17"/>
      <c r="D1685" s="17"/>
      <c r="E1685" s="17"/>
      <c r="F1685" s="17"/>
      <c r="G1685" s="17"/>
      <c r="H1685" s="17"/>
      <c r="J1685" s="17"/>
      <c r="K1685" s="17"/>
      <c r="M1685" s="17"/>
      <c r="N1685" s="17"/>
      <c r="P1685" s="17"/>
      <c r="Q1685" s="17"/>
      <c r="R1685" s="17"/>
      <c r="S1685" s="17"/>
      <c r="T1685" s="17"/>
      <c r="U1685" s="17"/>
      <c r="V1685" s="17"/>
    </row>
    <row r="1686" spans="3:22" x14ac:dyDescent="0.25">
      <c r="C1686" s="17"/>
      <c r="D1686" s="17"/>
      <c r="E1686" s="17"/>
      <c r="F1686" s="17"/>
      <c r="G1686" s="17"/>
      <c r="H1686" s="17"/>
      <c r="J1686" s="17"/>
      <c r="K1686" s="17"/>
      <c r="M1686" s="17"/>
      <c r="N1686" s="17"/>
      <c r="P1686" s="17"/>
      <c r="Q1686" s="17"/>
      <c r="R1686" s="17"/>
      <c r="S1686" s="17"/>
      <c r="T1686" s="17"/>
      <c r="U1686" s="17"/>
      <c r="V1686" s="17"/>
    </row>
    <row r="1687" spans="3:22" x14ac:dyDescent="0.25">
      <c r="C1687" s="17"/>
      <c r="D1687" s="17"/>
      <c r="E1687" s="17"/>
      <c r="F1687" s="17"/>
      <c r="G1687" s="17"/>
      <c r="H1687" s="17"/>
      <c r="J1687" s="17"/>
      <c r="K1687" s="17"/>
      <c r="M1687" s="17"/>
      <c r="N1687" s="17"/>
      <c r="P1687" s="17"/>
      <c r="Q1687" s="17"/>
      <c r="R1687" s="17"/>
      <c r="S1687" s="17"/>
      <c r="T1687" s="17"/>
      <c r="U1687" s="17"/>
      <c r="V1687" s="17"/>
    </row>
    <row r="1688" spans="3:22" x14ac:dyDescent="0.25">
      <c r="C1688" s="17"/>
      <c r="D1688" s="17"/>
      <c r="E1688" s="17"/>
      <c r="F1688" s="17"/>
      <c r="G1688" s="17"/>
      <c r="H1688" s="17"/>
      <c r="J1688" s="17"/>
      <c r="K1688" s="17"/>
      <c r="M1688" s="17"/>
      <c r="N1688" s="17"/>
      <c r="P1688" s="17"/>
      <c r="Q1688" s="17"/>
      <c r="R1688" s="17"/>
      <c r="S1688" s="17"/>
      <c r="T1688" s="17"/>
      <c r="U1688" s="17"/>
      <c r="V1688" s="17"/>
    </row>
    <row r="1689" spans="3:22" x14ac:dyDescent="0.25">
      <c r="C1689" s="17"/>
      <c r="D1689" s="17"/>
      <c r="E1689" s="17"/>
      <c r="F1689" s="17"/>
      <c r="G1689" s="17"/>
      <c r="H1689" s="17"/>
      <c r="J1689" s="17"/>
      <c r="K1689" s="17"/>
      <c r="M1689" s="17"/>
      <c r="N1689" s="17"/>
      <c r="P1689" s="17"/>
      <c r="Q1689" s="17"/>
      <c r="R1689" s="17"/>
      <c r="S1689" s="17"/>
      <c r="T1689" s="17"/>
      <c r="U1689" s="17"/>
      <c r="V1689" s="17"/>
    </row>
    <row r="1690" spans="3:22" x14ac:dyDescent="0.25">
      <c r="C1690" s="17"/>
      <c r="D1690" s="17"/>
      <c r="E1690" s="17"/>
      <c r="F1690" s="17"/>
      <c r="G1690" s="17"/>
      <c r="H1690" s="17"/>
      <c r="J1690" s="17"/>
      <c r="K1690" s="17"/>
      <c r="M1690" s="17"/>
      <c r="N1690" s="17"/>
      <c r="P1690" s="17"/>
      <c r="Q1690" s="17"/>
      <c r="R1690" s="17"/>
      <c r="S1690" s="17"/>
      <c r="T1690" s="17"/>
      <c r="U1690" s="17"/>
      <c r="V1690" s="17"/>
    </row>
    <row r="1691" spans="3:22" x14ac:dyDescent="0.25">
      <c r="C1691" s="17"/>
      <c r="D1691" s="17"/>
      <c r="E1691" s="17"/>
      <c r="F1691" s="17"/>
      <c r="G1691" s="17"/>
      <c r="H1691" s="17"/>
      <c r="J1691" s="17"/>
      <c r="K1691" s="17"/>
      <c r="M1691" s="17"/>
      <c r="N1691" s="17"/>
      <c r="P1691" s="17"/>
      <c r="Q1691" s="17"/>
      <c r="R1691" s="17"/>
      <c r="S1691" s="17"/>
      <c r="T1691" s="17"/>
      <c r="U1691" s="17"/>
      <c r="V1691" s="17"/>
    </row>
    <row r="1692" spans="3:22" x14ac:dyDescent="0.25">
      <c r="C1692" s="17"/>
      <c r="D1692" s="17"/>
      <c r="E1692" s="17"/>
      <c r="F1692" s="17"/>
      <c r="G1692" s="17"/>
      <c r="H1692" s="17"/>
      <c r="J1692" s="17"/>
      <c r="K1692" s="17"/>
      <c r="M1692" s="17"/>
      <c r="N1692" s="17"/>
      <c r="P1692" s="17"/>
      <c r="Q1692" s="17"/>
      <c r="R1692" s="17"/>
      <c r="S1692" s="17"/>
      <c r="T1692" s="17"/>
      <c r="U1692" s="17"/>
      <c r="V1692" s="17"/>
    </row>
    <row r="1693" spans="3:22" x14ac:dyDescent="0.25">
      <c r="C1693" s="17"/>
      <c r="D1693" s="17"/>
      <c r="E1693" s="17"/>
      <c r="F1693" s="17"/>
      <c r="G1693" s="17"/>
      <c r="H1693" s="17"/>
      <c r="J1693" s="17"/>
      <c r="K1693" s="17"/>
      <c r="M1693" s="17"/>
      <c r="N1693" s="17"/>
      <c r="P1693" s="17"/>
      <c r="Q1693" s="17"/>
      <c r="R1693" s="17"/>
      <c r="S1693" s="17"/>
      <c r="T1693" s="17"/>
      <c r="U1693" s="17"/>
      <c r="V1693" s="17"/>
    </row>
    <row r="1694" spans="3:22" x14ac:dyDescent="0.25">
      <c r="C1694" s="17"/>
      <c r="D1694" s="17"/>
      <c r="E1694" s="17"/>
      <c r="F1694" s="17"/>
      <c r="G1694" s="17"/>
      <c r="H1694" s="17"/>
      <c r="J1694" s="17"/>
      <c r="K1694" s="17"/>
      <c r="M1694" s="17"/>
      <c r="N1694" s="17"/>
      <c r="P1694" s="17"/>
      <c r="Q1694" s="17"/>
      <c r="R1694" s="17"/>
      <c r="S1694" s="17"/>
      <c r="T1694" s="17"/>
      <c r="U1694" s="17"/>
      <c r="V1694" s="17"/>
    </row>
    <row r="1695" spans="3:22" x14ac:dyDescent="0.25">
      <c r="C1695" s="17"/>
      <c r="D1695" s="17"/>
      <c r="E1695" s="17"/>
      <c r="F1695" s="17"/>
      <c r="G1695" s="17"/>
      <c r="H1695" s="17"/>
      <c r="J1695" s="17"/>
      <c r="K1695" s="17"/>
      <c r="M1695" s="17"/>
      <c r="N1695" s="17"/>
      <c r="P1695" s="17"/>
      <c r="Q1695" s="17"/>
      <c r="R1695" s="17"/>
      <c r="S1695" s="17"/>
      <c r="T1695" s="17"/>
      <c r="U1695" s="17"/>
      <c r="V1695" s="17"/>
    </row>
    <row r="1696" spans="3:22" x14ac:dyDescent="0.25">
      <c r="C1696" s="17"/>
      <c r="D1696" s="17"/>
      <c r="E1696" s="17"/>
      <c r="F1696" s="17"/>
      <c r="G1696" s="17"/>
      <c r="H1696" s="17"/>
      <c r="J1696" s="17"/>
      <c r="K1696" s="17"/>
      <c r="M1696" s="17"/>
      <c r="N1696" s="17"/>
      <c r="P1696" s="17"/>
      <c r="Q1696" s="17"/>
      <c r="R1696" s="17"/>
      <c r="S1696" s="17"/>
      <c r="T1696" s="17"/>
      <c r="U1696" s="17"/>
      <c r="V1696" s="17"/>
    </row>
    <row r="1697" spans="3:22" x14ac:dyDescent="0.25">
      <c r="C1697" s="17"/>
      <c r="D1697" s="17"/>
      <c r="E1697" s="17"/>
      <c r="F1697" s="17"/>
      <c r="G1697" s="17"/>
      <c r="H1697" s="17"/>
      <c r="J1697" s="17"/>
      <c r="K1697" s="17"/>
      <c r="M1697" s="17"/>
      <c r="N1697" s="17"/>
      <c r="P1697" s="17"/>
      <c r="Q1697" s="17"/>
      <c r="R1697" s="17"/>
      <c r="S1697" s="17"/>
      <c r="T1697" s="17"/>
      <c r="U1697" s="17"/>
      <c r="V1697" s="17"/>
    </row>
    <row r="1698" spans="3:22" x14ac:dyDescent="0.25">
      <c r="C1698" s="17"/>
      <c r="D1698" s="17"/>
      <c r="E1698" s="17"/>
      <c r="F1698" s="17"/>
      <c r="G1698" s="17"/>
      <c r="H1698" s="17"/>
      <c r="J1698" s="17"/>
      <c r="K1698" s="17"/>
      <c r="M1698" s="17"/>
      <c r="N1698" s="17"/>
      <c r="P1698" s="17"/>
      <c r="Q1698" s="17"/>
      <c r="R1698" s="17"/>
      <c r="S1698" s="17"/>
      <c r="T1698" s="17"/>
      <c r="U1698" s="17"/>
      <c r="V1698" s="17"/>
    </row>
    <row r="1699" spans="3:22" x14ac:dyDescent="0.25">
      <c r="C1699" s="17"/>
      <c r="D1699" s="17"/>
      <c r="E1699" s="17"/>
      <c r="F1699" s="17"/>
      <c r="G1699" s="17"/>
      <c r="H1699" s="17"/>
      <c r="J1699" s="17"/>
      <c r="K1699" s="17"/>
      <c r="M1699" s="17"/>
      <c r="N1699" s="17"/>
      <c r="P1699" s="17"/>
      <c r="Q1699" s="17"/>
      <c r="R1699" s="17"/>
      <c r="S1699" s="17"/>
      <c r="T1699" s="17"/>
      <c r="U1699" s="17"/>
      <c r="V1699" s="17"/>
    </row>
    <row r="1700" spans="3:22" x14ac:dyDescent="0.25">
      <c r="C1700" s="17"/>
      <c r="D1700" s="17"/>
      <c r="E1700" s="17"/>
      <c r="F1700" s="17"/>
      <c r="G1700" s="17"/>
      <c r="H1700" s="17"/>
      <c r="J1700" s="17"/>
      <c r="K1700" s="17"/>
      <c r="M1700" s="17"/>
      <c r="N1700" s="17"/>
      <c r="P1700" s="17"/>
      <c r="Q1700" s="17"/>
      <c r="R1700" s="17"/>
      <c r="S1700" s="17"/>
      <c r="T1700" s="17"/>
      <c r="U1700" s="17"/>
      <c r="V1700" s="17"/>
    </row>
    <row r="1701" spans="3:22" x14ac:dyDescent="0.25">
      <c r="C1701" s="17"/>
      <c r="D1701" s="17"/>
      <c r="E1701" s="17"/>
      <c r="F1701" s="17"/>
      <c r="G1701" s="17"/>
      <c r="H1701" s="17"/>
      <c r="J1701" s="17"/>
      <c r="K1701" s="17"/>
      <c r="M1701" s="17"/>
      <c r="N1701" s="17"/>
      <c r="P1701" s="17"/>
      <c r="Q1701" s="17"/>
      <c r="R1701" s="17"/>
      <c r="S1701" s="17"/>
      <c r="T1701" s="17"/>
      <c r="U1701" s="17"/>
      <c r="V1701" s="17"/>
    </row>
    <row r="1702" spans="3:22" x14ac:dyDescent="0.25">
      <c r="C1702" s="17"/>
      <c r="D1702" s="17"/>
      <c r="E1702" s="17"/>
      <c r="F1702" s="17"/>
      <c r="G1702" s="17"/>
      <c r="H1702" s="17"/>
      <c r="J1702" s="17"/>
      <c r="K1702" s="17"/>
      <c r="M1702" s="17"/>
      <c r="N1702" s="17"/>
      <c r="P1702" s="17"/>
      <c r="Q1702" s="17"/>
      <c r="R1702" s="17"/>
      <c r="S1702" s="17"/>
      <c r="T1702" s="17"/>
      <c r="U1702" s="17"/>
      <c r="V1702" s="17"/>
    </row>
    <row r="1703" spans="3:22" x14ac:dyDescent="0.25">
      <c r="C1703" s="17"/>
      <c r="D1703" s="17"/>
      <c r="E1703" s="17"/>
      <c r="F1703" s="17"/>
      <c r="G1703" s="17"/>
      <c r="H1703" s="17"/>
      <c r="J1703" s="17"/>
      <c r="K1703" s="17"/>
      <c r="M1703" s="17"/>
      <c r="N1703" s="17"/>
      <c r="P1703" s="17"/>
      <c r="Q1703" s="17"/>
      <c r="R1703" s="17"/>
      <c r="S1703" s="17"/>
      <c r="T1703" s="17"/>
      <c r="U1703" s="17"/>
      <c r="V1703" s="17"/>
    </row>
    <row r="1704" spans="3:22" x14ac:dyDescent="0.25">
      <c r="C1704" s="17"/>
      <c r="D1704" s="17"/>
      <c r="E1704" s="17"/>
      <c r="F1704" s="17"/>
      <c r="G1704" s="17"/>
      <c r="H1704" s="17"/>
      <c r="J1704" s="17"/>
      <c r="K1704" s="17"/>
      <c r="M1704" s="17"/>
      <c r="N1704" s="17"/>
      <c r="P1704" s="17"/>
      <c r="Q1704" s="17"/>
      <c r="R1704" s="17"/>
      <c r="S1704" s="17"/>
      <c r="T1704" s="17"/>
      <c r="U1704" s="17"/>
      <c r="V1704" s="17"/>
    </row>
    <row r="1705" spans="3:22" x14ac:dyDescent="0.25">
      <c r="C1705" s="17"/>
      <c r="D1705" s="17"/>
      <c r="E1705" s="17"/>
      <c r="F1705" s="17"/>
      <c r="G1705" s="17"/>
      <c r="H1705" s="17"/>
      <c r="J1705" s="17"/>
      <c r="K1705" s="17"/>
      <c r="M1705" s="17"/>
      <c r="N1705" s="17"/>
      <c r="P1705" s="17"/>
      <c r="Q1705" s="17"/>
      <c r="R1705" s="17"/>
      <c r="S1705" s="17"/>
      <c r="T1705" s="17"/>
      <c r="U1705" s="17"/>
      <c r="V1705" s="17"/>
    </row>
    <row r="1706" spans="3:22" x14ac:dyDescent="0.25">
      <c r="C1706" s="17"/>
      <c r="D1706" s="17"/>
      <c r="E1706" s="17"/>
      <c r="F1706" s="17"/>
      <c r="G1706" s="17"/>
      <c r="H1706" s="17"/>
      <c r="J1706" s="17"/>
      <c r="K1706" s="17"/>
      <c r="M1706" s="17"/>
      <c r="N1706" s="17"/>
      <c r="P1706" s="17"/>
      <c r="Q1706" s="17"/>
      <c r="R1706" s="17"/>
      <c r="S1706" s="17"/>
      <c r="T1706" s="17"/>
      <c r="U1706" s="17"/>
      <c r="V1706" s="17"/>
    </row>
    <row r="1707" spans="3:22" x14ac:dyDescent="0.25">
      <c r="C1707" s="17"/>
      <c r="D1707" s="17"/>
      <c r="E1707" s="17"/>
      <c r="F1707" s="17"/>
      <c r="G1707" s="17"/>
      <c r="H1707" s="17"/>
      <c r="J1707" s="17"/>
      <c r="K1707" s="17"/>
      <c r="M1707" s="17"/>
      <c r="N1707" s="17"/>
      <c r="P1707" s="17"/>
      <c r="Q1707" s="17"/>
      <c r="R1707" s="17"/>
      <c r="S1707" s="17"/>
      <c r="T1707" s="17"/>
      <c r="U1707" s="17"/>
      <c r="V1707" s="17"/>
    </row>
    <row r="1708" spans="3:22" x14ac:dyDescent="0.25">
      <c r="C1708" s="17"/>
      <c r="D1708" s="17"/>
      <c r="E1708" s="17"/>
      <c r="F1708" s="17"/>
      <c r="G1708" s="17"/>
      <c r="H1708" s="17"/>
      <c r="J1708" s="17"/>
      <c r="K1708" s="17"/>
      <c r="M1708" s="17"/>
      <c r="N1708" s="17"/>
      <c r="P1708" s="17"/>
      <c r="Q1708" s="17"/>
      <c r="R1708" s="17"/>
      <c r="S1708" s="17"/>
      <c r="T1708" s="17"/>
      <c r="U1708" s="17"/>
      <c r="V1708" s="17"/>
    </row>
    <row r="1709" spans="3:22" x14ac:dyDescent="0.25">
      <c r="C1709" s="17"/>
      <c r="D1709" s="17"/>
      <c r="E1709" s="17"/>
      <c r="F1709" s="17"/>
      <c r="G1709" s="17"/>
      <c r="H1709" s="17"/>
      <c r="J1709" s="17"/>
      <c r="K1709" s="17"/>
      <c r="M1709" s="17"/>
      <c r="N1709" s="17"/>
      <c r="P1709" s="17"/>
      <c r="Q1709" s="17"/>
      <c r="R1709" s="17"/>
      <c r="S1709" s="17"/>
      <c r="T1709" s="17"/>
      <c r="U1709" s="17"/>
      <c r="V1709" s="17"/>
    </row>
    <row r="1710" spans="3:22" x14ac:dyDescent="0.25">
      <c r="C1710" s="17"/>
      <c r="D1710" s="17"/>
      <c r="E1710" s="17"/>
      <c r="F1710" s="17"/>
      <c r="G1710" s="17"/>
      <c r="H1710" s="17"/>
      <c r="J1710" s="17"/>
      <c r="K1710" s="17"/>
      <c r="M1710" s="17"/>
      <c r="N1710" s="17"/>
      <c r="P1710" s="17"/>
      <c r="Q1710" s="17"/>
      <c r="R1710" s="17"/>
      <c r="S1710" s="17"/>
      <c r="T1710" s="17"/>
      <c r="U1710" s="17"/>
      <c r="V1710" s="17"/>
    </row>
    <row r="1711" spans="3:22" x14ac:dyDescent="0.25">
      <c r="C1711" s="17"/>
      <c r="D1711" s="17"/>
      <c r="E1711" s="17"/>
      <c r="F1711" s="17"/>
      <c r="G1711" s="17"/>
      <c r="H1711" s="17"/>
      <c r="J1711" s="17"/>
      <c r="K1711" s="17"/>
      <c r="M1711" s="17"/>
      <c r="N1711" s="17"/>
      <c r="P1711" s="17"/>
      <c r="Q1711" s="17"/>
      <c r="R1711" s="17"/>
      <c r="S1711" s="17"/>
      <c r="T1711" s="17"/>
      <c r="U1711" s="17"/>
      <c r="V1711" s="17"/>
    </row>
    <row r="1712" spans="3:22" x14ac:dyDescent="0.25">
      <c r="C1712" s="17"/>
      <c r="D1712" s="17"/>
      <c r="E1712" s="17"/>
      <c r="F1712" s="17"/>
      <c r="G1712" s="17"/>
      <c r="H1712" s="17"/>
      <c r="J1712" s="17"/>
      <c r="K1712" s="17"/>
      <c r="M1712" s="17"/>
      <c r="N1712" s="17"/>
      <c r="P1712" s="17"/>
      <c r="Q1712" s="17"/>
      <c r="R1712" s="17"/>
      <c r="S1712" s="17"/>
      <c r="T1712" s="17"/>
      <c r="U1712" s="17"/>
      <c r="V1712" s="17"/>
    </row>
    <row r="1713" spans="3:22" x14ac:dyDescent="0.25">
      <c r="C1713" s="17"/>
      <c r="D1713" s="17"/>
      <c r="E1713" s="17"/>
      <c r="F1713" s="17"/>
      <c r="G1713" s="17"/>
      <c r="H1713" s="17"/>
      <c r="J1713" s="17"/>
      <c r="K1713" s="17"/>
      <c r="M1713" s="17"/>
      <c r="N1713" s="17"/>
      <c r="P1713" s="17"/>
      <c r="Q1713" s="17"/>
      <c r="R1713" s="17"/>
      <c r="S1713" s="17"/>
      <c r="T1713" s="17"/>
      <c r="U1713" s="17"/>
      <c r="V1713" s="17"/>
    </row>
    <row r="1714" spans="3:22" x14ac:dyDescent="0.25">
      <c r="C1714" s="17"/>
      <c r="D1714" s="17"/>
      <c r="E1714" s="17"/>
      <c r="F1714" s="17"/>
      <c r="G1714" s="17"/>
      <c r="H1714" s="17"/>
      <c r="J1714" s="17"/>
      <c r="K1714" s="17"/>
      <c r="M1714" s="17"/>
      <c r="N1714" s="17"/>
      <c r="P1714" s="17"/>
      <c r="Q1714" s="17"/>
      <c r="R1714" s="17"/>
      <c r="S1714" s="17"/>
      <c r="T1714" s="17"/>
      <c r="U1714" s="17"/>
      <c r="V1714" s="17"/>
    </row>
    <row r="1715" spans="3:22" x14ac:dyDescent="0.25">
      <c r="C1715" s="17"/>
      <c r="D1715" s="17"/>
      <c r="E1715" s="17"/>
      <c r="F1715" s="17"/>
      <c r="G1715" s="17"/>
      <c r="H1715" s="17"/>
      <c r="J1715" s="17"/>
      <c r="K1715" s="17"/>
      <c r="M1715" s="17"/>
      <c r="N1715" s="17"/>
      <c r="P1715" s="17"/>
      <c r="Q1715" s="17"/>
      <c r="R1715" s="17"/>
      <c r="S1715" s="17"/>
      <c r="T1715" s="17"/>
      <c r="U1715" s="17"/>
      <c r="V1715" s="17"/>
    </row>
    <row r="1716" spans="3:22" x14ac:dyDescent="0.25">
      <c r="C1716" s="17"/>
      <c r="D1716" s="17"/>
      <c r="E1716" s="17"/>
      <c r="F1716" s="17"/>
      <c r="G1716" s="17"/>
      <c r="H1716" s="17"/>
      <c r="J1716" s="17"/>
      <c r="K1716" s="17"/>
      <c r="M1716" s="17"/>
      <c r="N1716" s="17"/>
      <c r="P1716" s="17"/>
      <c r="Q1716" s="17"/>
      <c r="R1716" s="17"/>
      <c r="S1716" s="17"/>
      <c r="T1716" s="17"/>
      <c r="U1716" s="17"/>
      <c r="V1716" s="17"/>
    </row>
    <row r="1717" spans="3:22" x14ac:dyDescent="0.25">
      <c r="C1717" s="17"/>
      <c r="D1717" s="17"/>
      <c r="E1717" s="17"/>
      <c r="F1717" s="17"/>
      <c r="G1717" s="17"/>
      <c r="H1717" s="17"/>
      <c r="J1717" s="17"/>
      <c r="K1717" s="17"/>
      <c r="M1717" s="17"/>
      <c r="N1717" s="17"/>
      <c r="P1717" s="17"/>
      <c r="Q1717" s="17"/>
      <c r="R1717" s="17"/>
      <c r="S1717" s="17"/>
      <c r="T1717" s="17"/>
      <c r="U1717" s="17"/>
      <c r="V1717" s="17"/>
    </row>
    <row r="1718" spans="3:22" x14ac:dyDescent="0.25">
      <c r="C1718" s="17"/>
      <c r="D1718" s="17"/>
      <c r="E1718" s="17"/>
      <c r="F1718" s="17"/>
      <c r="G1718" s="17"/>
      <c r="H1718" s="17"/>
      <c r="J1718" s="17"/>
      <c r="K1718" s="17"/>
      <c r="M1718" s="17"/>
      <c r="N1718" s="17"/>
      <c r="P1718" s="17"/>
      <c r="Q1718" s="17"/>
      <c r="R1718" s="17"/>
      <c r="S1718" s="17"/>
      <c r="T1718" s="17"/>
      <c r="U1718" s="17"/>
      <c r="V1718" s="17"/>
    </row>
    <row r="1719" spans="3:22" x14ac:dyDescent="0.25">
      <c r="C1719" s="17"/>
      <c r="D1719" s="17"/>
      <c r="E1719" s="17"/>
      <c r="F1719" s="17"/>
      <c r="G1719" s="17"/>
      <c r="H1719" s="17"/>
      <c r="J1719" s="17"/>
      <c r="K1719" s="17"/>
      <c r="M1719" s="17"/>
      <c r="N1719" s="17"/>
      <c r="P1719" s="17"/>
      <c r="Q1719" s="17"/>
      <c r="R1719" s="17"/>
      <c r="S1719" s="17"/>
      <c r="T1719" s="17"/>
      <c r="U1719" s="17"/>
      <c r="V1719" s="17"/>
    </row>
    <row r="1720" spans="3:22" x14ac:dyDescent="0.25">
      <c r="C1720" s="17"/>
      <c r="D1720" s="17"/>
      <c r="E1720" s="17"/>
      <c r="F1720" s="17"/>
      <c r="G1720" s="17"/>
      <c r="H1720" s="17"/>
      <c r="J1720" s="17"/>
      <c r="K1720" s="17"/>
      <c r="M1720" s="17"/>
      <c r="N1720" s="17"/>
      <c r="P1720" s="17"/>
      <c r="Q1720" s="17"/>
      <c r="R1720" s="17"/>
      <c r="S1720" s="17"/>
      <c r="T1720" s="17"/>
      <c r="U1720" s="17"/>
      <c r="V1720" s="17"/>
    </row>
    <row r="1721" spans="3:22" x14ac:dyDescent="0.25">
      <c r="C1721" s="17"/>
      <c r="D1721" s="17"/>
      <c r="E1721" s="17"/>
      <c r="F1721" s="17"/>
      <c r="G1721" s="17"/>
      <c r="H1721" s="17"/>
      <c r="J1721" s="17"/>
      <c r="K1721" s="17"/>
      <c r="M1721" s="17"/>
      <c r="N1721" s="17"/>
      <c r="P1721" s="17"/>
      <c r="Q1721" s="17"/>
      <c r="R1721" s="17"/>
      <c r="S1721" s="17"/>
      <c r="T1721" s="17"/>
      <c r="U1721" s="17"/>
      <c r="V1721" s="17"/>
    </row>
    <row r="1722" spans="3:22" x14ac:dyDescent="0.25">
      <c r="C1722" s="17"/>
      <c r="D1722" s="17"/>
      <c r="E1722" s="17"/>
      <c r="F1722" s="17"/>
      <c r="G1722" s="17"/>
      <c r="H1722" s="17"/>
      <c r="J1722" s="17"/>
      <c r="K1722" s="17"/>
      <c r="M1722" s="17"/>
      <c r="N1722" s="17"/>
      <c r="P1722" s="17"/>
      <c r="Q1722" s="17"/>
      <c r="R1722" s="17"/>
      <c r="S1722" s="17"/>
      <c r="T1722" s="17"/>
      <c r="U1722" s="17"/>
      <c r="V1722" s="17"/>
    </row>
    <row r="1723" spans="3:22" x14ac:dyDescent="0.25">
      <c r="C1723" s="17"/>
      <c r="D1723" s="17"/>
      <c r="E1723" s="17"/>
      <c r="F1723" s="17"/>
      <c r="G1723" s="17"/>
      <c r="H1723" s="17"/>
      <c r="J1723" s="17"/>
      <c r="K1723" s="17"/>
      <c r="M1723" s="17"/>
      <c r="N1723" s="17"/>
      <c r="P1723" s="17"/>
      <c r="Q1723" s="17"/>
      <c r="R1723" s="17"/>
      <c r="S1723" s="17"/>
      <c r="T1723" s="17"/>
      <c r="U1723" s="17"/>
      <c r="V1723" s="17"/>
    </row>
    <row r="1724" spans="3:22" x14ac:dyDescent="0.25">
      <c r="C1724" s="17"/>
      <c r="D1724" s="17"/>
      <c r="E1724" s="17"/>
      <c r="F1724" s="17"/>
      <c r="G1724" s="17"/>
      <c r="H1724" s="17"/>
      <c r="J1724" s="17"/>
      <c r="K1724" s="17"/>
      <c r="M1724" s="17"/>
      <c r="N1724" s="17"/>
      <c r="P1724" s="17"/>
      <c r="Q1724" s="17"/>
      <c r="R1724" s="17"/>
      <c r="S1724" s="17"/>
      <c r="T1724" s="17"/>
      <c r="U1724" s="17"/>
      <c r="V1724" s="17"/>
    </row>
    <row r="1725" spans="3:22" x14ac:dyDescent="0.25">
      <c r="C1725" s="17"/>
      <c r="D1725" s="17"/>
      <c r="E1725" s="17"/>
      <c r="F1725" s="17"/>
      <c r="G1725" s="17"/>
      <c r="H1725" s="17"/>
      <c r="J1725" s="17"/>
      <c r="K1725" s="17"/>
      <c r="M1725" s="17"/>
      <c r="N1725" s="17"/>
      <c r="P1725" s="17"/>
      <c r="Q1725" s="17"/>
      <c r="R1725" s="17"/>
      <c r="S1725" s="17"/>
      <c r="T1725" s="17"/>
      <c r="U1725" s="17"/>
      <c r="V1725" s="17"/>
    </row>
    <row r="1726" spans="3:22" x14ac:dyDescent="0.25">
      <c r="C1726" s="17"/>
      <c r="D1726" s="17"/>
      <c r="E1726" s="17"/>
      <c r="F1726" s="17"/>
      <c r="G1726" s="17"/>
      <c r="H1726" s="17"/>
      <c r="J1726" s="17"/>
      <c r="K1726" s="17"/>
      <c r="M1726" s="17"/>
      <c r="N1726" s="17"/>
      <c r="P1726" s="17"/>
      <c r="Q1726" s="17"/>
      <c r="R1726" s="17"/>
      <c r="S1726" s="17"/>
      <c r="T1726" s="17"/>
      <c r="U1726" s="17"/>
      <c r="V1726" s="17"/>
    </row>
    <row r="1727" spans="3:22" x14ac:dyDescent="0.25">
      <c r="C1727" s="17"/>
      <c r="D1727" s="17"/>
      <c r="E1727" s="17"/>
      <c r="F1727" s="17"/>
      <c r="G1727" s="17"/>
      <c r="H1727" s="17"/>
      <c r="J1727" s="17"/>
      <c r="K1727" s="17"/>
      <c r="M1727" s="17"/>
      <c r="N1727" s="17"/>
      <c r="P1727" s="17"/>
      <c r="Q1727" s="17"/>
      <c r="R1727" s="17"/>
      <c r="S1727" s="17"/>
      <c r="T1727" s="17"/>
      <c r="U1727" s="17"/>
      <c r="V1727" s="17"/>
    </row>
    <row r="1728" spans="3:22" x14ac:dyDescent="0.25">
      <c r="C1728" s="17"/>
      <c r="D1728" s="17"/>
      <c r="E1728" s="17"/>
      <c r="F1728" s="17"/>
      <c r="G1728" s="17"/>
      <c r="H1728" s="17"/>
      <c r="J1728" s="17"/>
      <c r="K1728" s="17"/>
      <c r="M1728" s="17"/>
      <c r="N1728" s="17"/>
      <c r="P1728" s="17"/>
      <c r="Q1728" s="17"/>
      <c r="R1728" s="17"/>
      <c r="S1728" s="17"/>
      <c r="T1728" s="17"/>
      <c r="U1728" s="17"/>
      <c r="V1728" s="17"/>
    </row>
    <row r="1729" spans="3:22" x14ac:dyDescent="0.25">
      <c r="C1729" s="17"/>
      <c r="D1729" s="17"/>
      <c r="E1729" s="17"/>
      <c r="F1729" s="17"/>
      <c r="G1729" s="17"/>
      <c r="H1729" s="17"/>
      <c r="J1729" s="17"/>
      <c r="K1729" s="17"/>
      <c r="M1729" s="17"/>
      <c r="N1729" s="17"/>
      <c r="P1729" s="17"/>
      <c r="Q1729" s="17"/>
      <c r="R1729" s="17"/>
      <c r="S1729" s="17"/>
      <c r="T1729" s="17"/>
      <c r="U1729" s="17"/>
      <c r="V1729" s="17"/>
    </row>
    <row r="1730" spans="3:22" x14ac:dyDescent="0.25">
      <c r="C1730" s="17"/>
      <c r="D1730" s="17"/>
      <c r="E1730" s="17"/>
      <c r="F1730" s="17"/>
      <c r="G1730" s="17"/>
      <c r="H1730" s="17"/>
      <c r="J1730" s="17"/>
      <c r="K1730" s="17"/>
      <c r="M1730" s="17"/>
      <c r="N1730" s="17"/>
      <c r="P1730" s="17"/>
      <c r="Q1730" s="17"/>
      <c r="R1730" s="17"/>
      <c r="S1730" s="17"/>
      <c r="T1730" s="17"/>
      <c r="U1730" s="17"/>
      <c r="V1730" s="17"/>
    </row>
    <row r="1731" spans="3:22" x14ac:dyDescent="0.25">
      <c r="C1731" s="17"/>
      <c r="D1731" s="17"/>
      <c r="E1731" s="17"/>
      <c r="F1731" s="17"/>
      <c r="G1731" s="17"/>
      <c r="H1731" s="17"/>
      <c r="J1731" s="17"/>
      <c r="K1731" s="17"/>
      <c r="M1731" s="17"/>
      <c r="N1731" s="17"/>
      <c r="P1731" s="17"/>
      <c r="Q1731" s="17"/>
      <c r="R1731" s="17"/>
      <c r="S1731" s="17"/>
      <c r="T1731" s="17"/>
      <c r="U1731" s="17"/>
      <c r="V1731" s="17"/>
    </row>
    <row r="1732" spans="3:22" x14ac:dyDescent="0.25">
      <c r="C1732" s="17"/>
      <c r="D1732" s="17"/>
      <c r="E1732" s="17"/>
      <c r="F1732" s="17"/>
      <c r="G1732" s="17"/>
      <c r="H1732" s="17"/>
      <c r="J1732" s="17"/>
      <c r="K1732" s="17"/>
      <c r="M1732" s="17"/>
      <c r="N1732" s="17"/>
      <c r="P1732" s="17"/>
      <c r="Q1732" s="17"/>
      <c r="R1732" s="17"/>
      <c r="S1732" s="17"/>
      <c r="T1732" s="17"/>
      <c r="U1732" s="17"/>
      <c r="V1732" s="17"/>
    </row>
    <row r="1733" spans="3:22" x14ac:dyDescent="0.25">
      <c r="C1733" s="17"/>
      <c r="D1733" s="17"/>
      <c r="E1733" s="17"/>
      <c r="F1733" s="17"/>
      <c r="G1733" s="17"/>
      <c r="H1733" s="17"/>
      <c r="J1733" s="17"/>
      <c r="K1733" s="17"/>
      <c r="M1733" s="17"/>
      <c r="N1733" s="17"/>
      <c r="P1733" s="17"/>
      <c r="Q1733" s="17"/>
      <c r="R1733" s="17"/>
      <c r="S1733" s="17"/>
      <c r="T1733" s="17"/>
      <c r="U1733" s="17"/>
      <c r="V1733" s="17"/>
    </row>
    <row r="1734" spans="3:22" x14ac:dyDescent="0.25">
      <c r="C1734" s="17"/>
      <c r="D1734" s="17"/>
      <c r="E1734" s="17"/>
      <c r="F1734" s="17"/>
      <c r="G1734" s="17"/>
      <c r="H1734" s="17"/>
      <c r="J1734" s="17"/>
      <c r="K1734" s="17"/>
      <c r="M1734" s="17"/>
      <c r="N1734" s="17"/>
      <c r="P1734" s="17"/>
      <c r="Q1734" s="17"/>
      <c r="R1734" s="17"/>
      <c r="S1734" s="17"/>
      <c r="T1734" s="17"/>
      <c r="U1734" s="17"/>
      <c r="V1734" s="17"/>
    </row>
    <row r="1735" spans="3:22" x14ac:dyDescent="0.25">
      <c r="C1735" s="17"/>
      <c r="D1735" s="17"/>
      <c r="E1735" s="17"/>
      <c r="F1735" s="17"/>
      <c r="G1735" s="17"/>
      <c r="H1735" s="17"/>
      <c r="J1735" s="17"/>
      <c r="K1735" s="17"/>
      <c r="M1735" s="17"/>
      <c r="N1735" s="17"/>
      <c r="P1735" s="17"/>
      <c r="Q1735" s="17"/>
      <c r="R1735" s="17"/>
      <c r="S1735" s="17"/>
      <c r="T1735" s="17"/>
      <c r="U1735" s="17"/>
      <c r="V1735" s="17"/>
    </row>
    <row r="1736" spans="3:22" x14ac:dyDescent="0.25">
      <c r="C1736" s="17"/>
      <c r="D1736" s="17"/>
      <c r="E1736" s="17"/>
      <c r="F1736" s="17"/>
      <c r="G1736" s="17"/>
      <c r="H1736" s="17"/>
      <c r="J1736" s="17"/>
      <c r="K1736" s="17"/>
      <c r="M1736" s="17"/>
      <c r="N1736" s="17"/>
      <c r="P1736" s="17"/>
      <c r="Q1736" s="17"/>
      <c r="R1736" s="17"/>
      <c r="S1736" s="17"/>
      <c r="T1736" s="17"/>
      <c r="U1736" s="17"/>
      <c r="V1736" s="17"/>
    </row>
    <row r="1737" spans="3:22" x14ac:dyDescent="0.25">
      <c r="C1737" s="17"/>
      <c r="D1737" s="17"/>
      <c r="E1737" s="17"/>
      <c r="F1737" s="17"/>
      <c r="G1737" s="17"/>
      <c r="H1737" s="17"/>
      <c r="J1737" s="17"/>
      <c r="K1737" s="17"/>
      <c r="M1737" s="17"/>
      <c r="N1737" s="17"/>
      <c r="P1737" s="17"/>
      <c r="Q1737" s="17"/>
      <c r="R1737" s="17"/>
      <c r="S1737" s="17"/>
      <c r="T1737" s="17"/>
      <c r="U1737" s="17"/>
      <c r="V1737" s="17"/>
    </row>
    <row r="1738" spans="3:22" x14ac:dyDescent="0.25">
      <c r="C1738" s="17"/>
      <c r="D1738" s="17"/>
      <c r="E1738" s="17"/>
      <c r="F1738" s="17"/>
      <c r="G1738" s="17"/>
      <c r="H1738" s="17"/>
      <c r="J1738" s="17"/>
      <c r="K1738" s="17"/>
      <c r="M1738" s="17"/>
      <c r="N1738" s="17"/>
      <c r="P1738" s="17"/>
      <c r="Q1738" s="17"/>
      <c r="R1738" s="17"/>
      <c r="S1738" s="17"/>
      <c r="T1738" s="17"/>
      <c r="U1738" s="17"/>
      <c r="V1738" s="17"/>
    </row>
    <row r="1739" spans="3:22" x14ac:dyDescent="0.25">
      <c r="C1739" s="17"/>
      <c r="D1739" s="17"/>
      <c r="E1739" s="17"/>
      <c r="F1739" s="17"/>
      <c r="G1739" s="17"/>
      <c r="H1739" s="17"/>
      <c r="J1739" s="17"/>
      <c r="K1739" s="17"/>
      <c r="M1739" s="17"/>
      <c r="N1739" s="17"/>
      <c r="P1739" s="17"/>
      <c r="Q1739" s="17"/>
      <c r="R1739" s="17"/>
      <c r="S1739" s="17"/>
      <c r="T1739" s="17"/>
      <c r="U1739" s="17"/>
      <c r="V1739" s="17"/>
    </row>
    <row r="1740" spans="3:22" x14ac:dyDescent="0.25">
      <c r="C1740" s="17"/>
      <c r="D1740" s="17"/>
      <c r="E1740" s="17"/>
      <c r="F1740" s="17"/>
      <c r="G1740" s="17"/>
      <c r="H1740" s="17"/>
      <c r="J1740" s="17"/>
      <c r="K1740" s="17"/>
      <c r="M1740" s="17"/>
      <c r="N1740" s="17"/>
      <c r="P1740" s="17"/>
      <c r="Q1740" s="17"/>
      <c r="R1740" s="17"/>
      <c r="S1740" s="17"/>
      <c r="T1740" s="17"/>
      <c r="U1740" s="17"/>
      <c r="V1740" s="17"/>
    </row>
    <row r="1741" spans="3:22" x14ac:dyDescent="0.25">
      <c r="C1741" s="17"/>
      <c r="D1741" s="17"/>
      <c r="E1741" s="17"/>
      <c r="F1741" s="17"/>
      <c r="G1741" s="17"/>
      <c r="H1741" s="17"/>
      <c r="J1741" s="17"/>
      <c r="K1741" s="17"/>
      <c r="M1741" s="17"/>
      <c r="N1741" s="17"/>
      <c r="P1741" s="17"/>
      <c r="Q1741" s="17"/>
      <c r="R1741" s="17"/>
      <c r="S1741" s="17"/>
      <c r="T1741" s="17"/>
      <c r="U1741" s="17"/>
      <c r="V1741" s="17"/>
    </row>
    <row r="1742" spans="3:22" x14ac:dyDescent="0.25">
      <c r="C1742" s="17"/>
      <c r="D1742" s="17"/>
      <c r="E1742" s="17"/>
      <c r="F1742" s="17"/>
      <c r="G1742" s="17"/>
      <c r="H1742" s="17"/>
      <c r="J1742" s="17"/>
      <c r="K1742" s="17"/>
      <c r="M1742" s="17"/>
      <c r="N1742" s="17"/>
      <c r="P1742" s="17"/>
      <c r="Q1742" s="17"/>
      <c r="R1742" s="17"/>
      <c r="S1742" s="17"/>
      <c r="T1742" s="17"/>
      <c r="U1742" s="17"/>
      <c r="V1742" s="17"/>
    </row>
    <row r="1743" spans="3:22" x14ac:dyDescent="0.25">
      <c r="C1743" s="17"/>
      <c r="D1743" s="17"/>
      <c r="E1743" s="17"/>
      <c r="F1743" s="17"/>
      <c r="G1743" s="17"/>
      <c r="H1743" s="17"/>
      <c r="J1743" s="17"/>
      <c r="K1743" s="17"/>
      <c r="M1743" s="17"/>
      <c r="N1743" s="17"/>
      <c r="P1743" s="17"/>
      <c r="Q1743" s="17"/>
      <c r="R1743" s="17"/>
      <c r="S1743" s="17"/>
      <c r="T1743" s="17"/>
      <c r="U1743" s="17"/>
      <c r="V1743" s="17"/>
    </row>
    <row r="1744" spans="3:22" x14ac:dyDescent="0.25">
      <c r="C1744" s="17"/>
      <c r="D1744" s="17"/>
      <c r="E1744" s="17"/>
      <c r="F1744" s="17"/>
      <c r="G1744" s="17"/>
      <c r="H1744" s="17"/>
      <c r="J1744" s="17"/>
      <c r="K1744" s="17"/>
      <c r="M1744" s="17"/>
      <c r="N1744" s="17"/>
      <c r="P1744" s="17"/>
      <c r="Q1744" s="17"/>
      <c r="R1744" s="17"/>
      <c r="S1744" s="17"/>
      <c r="T1744" s="17"/>
      <c r="U1744" s="17"/>
      <c r="V1744" s="17"/>
    </row>
    <row r="1745" spans="3:22" x14ac:dyDescent="0.25">
      <c r="C1745" s="17"/>
      <c r="D1745" s="17"/>
      <c r="E1745" s="17"/>
      <c r="F1745" s="17"/>
      <c r="G1745" s="17"/>
      <c r="H1745" s="17"/>
      <c r="J1745" s="17"/>
      <c r="K1745" s="17"/>
      <c r="M1745" s="17"/>
      <c r="N1745" s="17"/>
      <c r="P1745" s="17"/>
      <c r="Q1745" s="17"/>
      <c r="R1745" s="17"/>
      <c r="S1745" s="17"/>
      <c r="T1745" s="17"/>
      <c r="U1745" s="17"/>
      <c r="V1745" s="17"/>
    </row>
    <row r="1746" spans="3:22" x14ac:dyDescent="0.25">
      <c r="C1746" s="17"/>
      <c r="D1746" s="17"/>
      <c r="E1746" s="17"/>
      <c r="F1746" s="17"/>
      <c r="G1746" s="17"/>
      <c r="H1746" s="17"/>
      <c r="J1746" s="17"/>
      <c r="K1746" s="17"/>
      <c r="M1746" s="17"/>
      <c r="N1746" s="17"/>
      <c r="P1746" s="17"/>
      <c r="Q1746" s="17"/>
      <c r="R1746" s="17"/>
      <c r="S1746" s="17"/>
      <c r="T1746" s="17"/>
      <c r="U1746" s="17"/>
      <c r="V1746" s="17"/>
    </row>
    <row r="1747" spans="3:22" x14ac:dyDescent="0.25">
      <c r="C1747" s="17"/>
      <c r="D1747" s="17"/>
      <c r="E1747" s="17"/>
      <c r="F1747" s="17"/>
      <c r="G1747" s="17"/>
      <c r="H1747" s="17"/>
      <c r="J1747" s="17"/>
      <c r="K1747" s="17"/>
      <c r="M1747" s="17"/>
      <c r="N1747" s="17"/>
      <c r="P1747" s="17"/>
      <c r="Q1747" s="17"/>
      <c r="R1747" s="17"/>
      <c r="S1747" s="17"/>
      <c r="T1747" s="17"/>
      <c r="U1747" s="17"/>
      <c r="V1747" s="17"/>
    </row>
    <row r="1748" spans="3:22" x14ac:dyDescent="0.25">
      <c r="C1748" s="17"/>
      <c r="D1748" s="17"/>
      <c r="E1748" s="17"/>
      <c r="F1748" s="17"/>
      <c r="G1748" s="17"/>
      <c r="H1748" s="17"/>
      <c r="J1748" s="17"/>
      <c r="K1748" s="17"/>
      <c r="M1748" s="17"/>
      <c r="N1748" s="17"/>
      <c r="P1748" s="17"/>
      <c r="Q1748" s="17"/>
      <c r="R1748" s="17"/>
      <c r="S1748" s="17"/>
      <c r="T1748" s="17"/>
      <c r="U1748" s="17"/>
      <c r="V1748" s="17"/>
    </row>
    <row r="1749" spans="3:22" x14ac:dyDescent="0.25">
      <c r="C1749" s="17"/>
      <c r="D1749" s="17"/>
      <c r="E1749" s="17"/>
      <c r="F1749" s="17"/>
      <c r="G1749" s="17"/>
      <c r="H1749" s="17"/>
      <c r="J1749" s="17"/>
      <c r="K1749" s="17"/>
      <c r="M1749" s="17"/>
      <c r="N1749" s="17"/>
      <c r="P1749" s="17"/>
      <c r="Q1749" s="17"/>
      <c r="R1749" s="17"/>
      <c r="S1749" s="17"/>
      <c r="T1749" s="17"/>
      <c r="U1749" s="17"/>
      <c r="V1749" s="17"/>
    </row>
    <row r="1750" spans="3:22" x14ac:dyDescent="0.25">
      <c r="C1750" s="17"/>
      <c r="D1750" s="17"/>
      <c r="E1750" s="17"/>
      <c r="F1750" s="17"/>
      <c r="G1750" s="17"/>
      <c r="H1750" s="17"/>
      <c r="J1750" s="17"/>
      <c r="K1750" s="17"/>
      <c r="M1750" s="17"/>
      <c r="N1750" s="17"/>
      <c r="P1750" s="17"/>
      <c r="Q1750" s="17"/>
      <c r="R1750" s="17"/>
      <c r="S1750" s="17"/>
      <c r="T1750" s="17"/>
      <c r="U1750" s="17"/>
      <c r="V1750" s="17"/>
    </row>
    <row r="1751" spans="3:22" x14ac:dyDescent="0.25">
      <c r="C1751" s="17"/>
      <c r="D1751" s="17"/>
      <c r="E1751" s="17"/>
      <c r="F1751" s="17"/>
      <c r="G1751" s="17"/>
      <c r="H1751" s="17"/>
      <c r="J1751" s="17"/>
      <c r="K1751" s="17"/>
      <c r="M1751" s="17"/>
      <c r="N1751" s="17"/>
      <c r="P1751" s="17"/>
      <c r="Q1751" s="17"/>
      <c r="R1751" s="17"/>
      <c r="S1751" s="17"/>
      <c r="T1751" s="17"/>
      <c r="U1751" s="17"/>
      <c r="V1751" s="17"/>
    </row>
    <row r="1752" spans="3:22" x14ac:dyDescent="0.25">
      <c r="C1752" s="17"/>
      <c r="D1752" s="17"/>
      <c r="E1752" s="17"/>
      <c r="F1752" s="17"/>
      <c r="G1752" s="17"/>
      <c r="H1752" s="17"/>
      <c r="J1752" s="17"/>
      <c r="K1752" s="17"/>
      <c r="M1752" s="17"/>
      <c r="N1752" s="17"/>
      <c r="P1752" s="17"/>
      <c r="Q1752" s="17"/>
      <c r="R1752" s="17"/>
      <c r="S1752" s="17"/>
      <c r="T1752" s="17"/>
      <c r="U1752" s="17"/>
      <c r="V1752" s="17"/>
    </row>
    <row r="1753" spans="3:22" x14ac:dyDescent="0.25">
      <c r="C1753" s="17"/>
      <c r="D1753" s="17"/>
      <c r="E1753" s="17"/>
      <c r="F1753" s="17"/>
      <c r="G1753" s="17"/>
      <c r="H1753" s="17"/>
      <c r="J1753" s="17"/>
      <c r="K1753" s="17"/>
      <c r="M1753" s="17"/>
      <c r="N1753" s="17"/>
      <c r="P1753" s="17"/>
      <c r="Q1753" s="17"/>
      <c r="R1753" s="17"/>
      <c r="S1753" s="17"/>
      <c r="T1753" s="17"/>
      <c r="U1753" s="17"/>
      <c r="V1753" s="17"/>
    </row>
    <row r="1754" spans="3:22" x14ac:dyDescent="0.25">
      <c r="C1754" s="17"/>
      <c r="D1754" s="17"/>
      <c r="E1754" s="17"/>
      <c r="F1754" s="17"/>
      <c r="G1754" s="17"/>
      <c r="H1754" s="17"/>
      <c r="J1754" s="17"/>
      <c r="K1754" s="17"/>
      <c r="M1754" s="17"/>
      <c r="N1754" s="17"/>
      <c r="P1754" s="17"/>
      <c r="Q1754" s="17"/>
      <c r="R1754" s="17"/>
      <c r="S1754" s="17"/>
      <c r="T1754" s="17"/>
      <c r="U1754" s="17"/>
      <c r="V1754" s="17"/>
    </row>
    <row r="1755" spans="3:22" x14ac:dyDescent="0.25">
      <c r="C1755" s="17"/>
      <c r="D1755" s="17"/>
      <c r="E1755" s="17"/>
      <c r="F1755" s="17"/>
      <c r="G1755" s="17"/>
      <c r="H1755" s="17"/>
      <c r="J1755" s="17"/>
      <c r="K1755" s="17"/>
      <c r="M1755" s="17"/>
      <c r="N1755" s="17"/>
      <c r="P1755" s="17"/>
      <c r="Q1755" s="17"/>
      <c r="R1755" s="17"/>
      <c r="S1755" s="17"/>
      <c r="T1755" s="17"/>
      <c r="U1755" s="17"/>
      <c r="V1755" s="17"/>
    </row>
    <row r="1756" spans="3:22" x14ac:dyDescent="0.25">
      <c r="C1756" s="17"/>
      <c r="D1756" s="17"/>
      <c r="E1756" s="17"/>
      <c r="F1756" s="17"/>
      <c r="G1756" s="17"/>
      <c r="H1756" s="17"/>
      <c r="J1756" s="17"/>
      <c r="K1756" s="17"/>
      <c r="M1756" s="17"/>
      <c r="N1756" s="17"/>
      <c r="P1756" s="17"/>
      <c r="Q1756" s="17"/>
      <c r="R1756" s="17"/>
      <c r="S1756" s="17"/>
      <c r="T1756" s="17"/>
      <c r="U1756" s="17"/>
      <c r="V1756" s="17"/>
    </row>
    <row r="1757" spans="3:22" x14ac:dyDescent="0.25">
      <c r="C1757" s="17"/>
      <c r="D1757" s="17"/>
      <c r="E1757" s="17"/>
      <c r="F1757" s="17"/>
      <c r="G1757" s="17"/>
      <c r="H1757" s="17"/>
      <c r="J1757" s="17"/>
      <c r="K1757" s="17"/>
      <c r="M1757" s="17"/>
      <c r="N1757" s="17"/>
      <c r="P1757" s="17"/>
      <c r="Q1757" s="17"/>
      <c r="R1757" s="17"/>
      <c r="S1757" s="17"/>
      <c r="T1757" s="17"/>
      <c r="U1757" s="17"/>
      <c r="V1757" s="17"/>
    </row>
    <row r="1758" spans="3:22" x14ac:dyDescent="0.25">
      <c r="C1758" s="17"/>
      <c r="D1758" s="17"/>
      <c r="E1758" s="17"/>
      <c r="F1758" s="17"/>
      <c r="G1758" s="17"/>
      <c r="H1758" s="17"/>
      <c r="J1758" s="17"/>
      <c r="K1758" s="17"/>
      <c r="M1758" s="17"/>
      <c r="N1758" s="17"/>
      <c r="P1758" s="17"/>
      <c r="Q1758" s="17"/>
      <c r="R1758" s="17"/>
      <c r="S1758" s="17"/>
      <c r="T1758" s="17"/>
      <c r="U1758" s="17"/>
      <c r="V1758" s="17"/>
    </row>
    <row r="1759" spans="3:22" x14ac:dyDescent="0.25">
      <c r="C1759" s="17"/>
      <c r="D1759" s="17"/>
      <c r="E1759" s="17"/>
      <c r="F1759" s="17"/>
      <c r="G1759" s="17"/>
      <c r="H1759" s="17"/>
      <c r="J1759" s="17"/>
      <c r="K1759" s="17"/>
      <c r="M1759" s="17"/>
      <c r="N1759" s="17"/>
      <c r="P1759" s="17"/>
      <c r="Q1759" s="17"/>
      <c r="R1759" s="17"/>
      <c r="S1759" s="17"/>
      <c r="T1759" s="17"/>
      <c r="U1759" s="17"/>
      <c r="V1759" s="17"/>
    </row>
    <row r="1760" spans="3:22" x14ac:dyDescent="0.25">
      <c r="C1760" s="17"/>
      <c r="D1760" s="17"/>
      <c r="E1760" s="17"/>
      <c r="F1760" s="17"/>
      <c r="G1760" s="17"/>
      <c r="H1760" s="17"/>
      <c r="J1760" s="17"/>
      <c r="K1760" s="17"/>
      <c r="M1760" s="17"/>
      <c r="N1760" s="17"/>
      <c r="P1760" s="17"/>
      <c r="Q1760" s="17"/>
      <c r="R1760" s="17"/>
      <c r="S1760" s="17"/>
      <c r="T1760" s="17"/>
      <c r="U1760" s="17"/>
      <c r="V1760" s="17"/>
    </row>
    <row r="1761" spans="3:22" x14ac:dyDescent="0.25">
      <c r="C1761" s="17"/>
      <c r="D1761" s="17"/>
      <c r="E1761" s="17"/>
      <c r="F1761" s="17"/>
      <c r="G1761" s="17"/>
      <c r="H1761" s="17"/>
      <c r="J1761" s="17"/>
      <c r="K1761" s="17"/>
      <c r="M1761" s="17"/>
      <c r="N1761" s="17"/>
      <c r="P1761" s="17"/>
      <c r="Q1761" s="17"/>
      <c r="R1761" s="17"/>
      <c r="S1761" s="17"/>
      <c r="T1761" s="17"/>
      <c r="U1761" s="17"/>
      <c r="V1761" s="17"/>
    </row>
    <row r="1762" spans="3:22" x14ac:dyDescent="0.25">
      <c r="C1762" s="17"/>
      <c r="D1762" s="17"/>
      <c r="E1762" s="17"/>
      <c r="F1762" s="17"/>
      <c r="G1762" s="17"/>
      <c r="H1762" s="17"/>
      <c r="J1762" s="17"/>
      <c r="K1762" s="17"/>
      <c r="M1762" s="17"/>
      <c r="N1762" s="17"/>
      <c r="P1762" s="17"/>
      <c r="Q1762" s="17"/>
      <c r="R1762" s="17"/>
      <c r="S1762" s="17"/>
      <c r="T1762" s="17"/>
      <c r="U1762" s="17"/>
      <c r="V1762" s="17"/>
    </row>
    <row r="1763" spans="3:22" x14ac:dyDescent="0.25">
      <c r="C1763" s="17"/>
      <c r="D1763" s="17"/>
      <c r="E1763" s="17"/>
      <c r="F1763" s="17"/>
      <c r="G1763" s="17"/>
      <c r="H1763" s="17"/>
      <c r="J1763" s="17"/>
      <c r="K1763" s="17"/>
      <c r="M1763" s="17"/>
      <c r="N1763" s="17"/>
      <c r="P1763" s="17"/>
      <c r="Q1763" s="17"/>
      <c r="R1763" s="17"/>
      <c r="S1763" s="17"/>
      <c r="T1763" s="17"/>
      <c r="U1763" s="17"/>
      <c r="V1763" s="17"/>
    </row>
    <row r="1764" spans="3:22" x14ac:dyDescent="0.25">
      <c r="C1764" s="17"/>
      <c r="D1764" s="17"/>
      <c r="E1764" s="17"/>
      <c r="F1764" s="17"/>
      <c r="G1764" s="17"/>
      <c r="H1764" s="17"/>
      <c r="J1764" s="17"/>
      <c r="K1764" s="17"/>
      <c r="M1764" s="17"/>
      <c r="N1764" s="17"/>
      <c r="P1764" s="17"/>
      <c r="Q1764" s="17"/>
      <c r="R1764" s="17"/>
      <c r="S1764" s="17"/>
      <c r="T1764" s="17"/>
      <c r="U1764" s="17"/>
      <c r="V1764" s="17"/>
    </row>
    <row r="1765" spans="3:22" x14ac:dyDescent="0.25">
      <c r="C1765" s="17"/>
      <c r="D1765" s="17"/>
      <c r="E1765" s="17"/>
      <c r="F1765" s="17"/>
      <c r="G1765" s="17"/>
      <c r="H1765" s="17"/>
      <c r="J1765" s="17"/>
      <c r="K1765" s="17"/>
      <c r="M1765" s="17"/>
      <c r="N1765" s="17"/>
      <c r="P1765" s="17"/>
      <c r="Q1765" s="17"/>
      <c r="R1765" s="17"/>
      <c r="S1765" s="17"/>
      <c r="T1765" s="17"/>
      <c r="U1765" s="17"/>
      <c r="V1765" s="17"/>
    </row>
    <row r="1766" spans="3:22" x14ac:dyDescent="0.25">
      <c r="C1766" s="17"/>
      <c r="D1766" s="17"/>
      <c r="E1766" s="17"/>
      <c r="F1766" s="17"/>
      <c r="G1766" s="17"/>
      <c r="H1766" s="17"/>
      <c r="J1766" s="17"/>
      <c r="K1766" s="17"/>
      <c r="M1766" s="17"/>
      <c r="N1766" s="17"/>
      <c r="P1766" s="17"/>
      <c r="Q1766" s="17"/>
      <c r="R1766" s="17"/>
      <c r="S1766" s="17"/>
      <c r="T1766" s="17"/>
      <c r="U1766" s="17"/>
      <c r="V1766" s="17"/>
    </row>
    <row r="1767" spans="3:22" x14ac:dyDescent="0.25">
      <c r="C1767" s="17"/>
      <c r="D1767" s="17"/>
      <c r="E1767" s="17"/>
      <c r="F1767" s="17"/>
      <c r="G1767" s="17"/>
      <c r="H1767" s="17"/>
      <c r="J1767" s="17"/>
      <c r="K1767" s="17"/>
      <c r="M1767" s="17"/>
      <c r="N1767" s="17"/>
      <c r="P1767" s="17"/>
      <c r="Q1767" s="17"/>
      <c r="R1767" s="17"/>
      <c r="S1767" s="17"/>
      <c r="T1767" s="17"/>
      <c r="U1767" s="17"/>
      <c r="V1767" s="17"/>
    </row>
    <row r="1768" spans="3:22" x14ac:dyDescent="0.25">
      <c r="C1768" s="17"/>
      <c r="D1768" s="17"/>
      <c r="E1768" s="17"/>
      <c r="F1768" s="17"/>
      <c r="G1768" s="17"/>
      <c r="H1768" s="17"/>
      <c r="J1768" s="17"/>
      <c r="K1768" s="17"/>
      <c r="M1768" s="17"/>
      <c r="N1768" s="17"/>
      <c r="P1768" s="17"/>
      <c r="Q1768" s="17"/>
      <c r="R1768" s="17"/>
      <c r="S1768" s="17"/>
      <c r="T1768" s="17"/>
      <c r="U1768" s="17"/>
      <c r="V1768" s="17"/>
    </row>
    <row r="1769" spans="3:22" x14ac:dyDescent="0.25">
      <c r="C1769" s="17"/>
      <c r="D1769" s="17"/>
      <c r="E1769" s="17"/>
      <c r="F1769" s="17"/>
      <c r="G1769" s="17"/>
      <c r="H1769" s="17"/>
      <c r="J1769" s="17"/>
      <c r="K1769" s="17"/>
      <c r="M1769" s="17"/>
      <c r="N1769" s="17"/>
      <c r="P1769" s="17"/>
      <c r="Q1769" s="17"/>
      <c r="R1769" s="17"/>
      <c r="S1769" s="17"/>
      <c r="T1769" s="17"/>
      <c r="U1769" s="17"/>
      <c r="V1769" s="17"/>
    </row>
    <row r="1770" spans="3:22" x14ac:dyDescent="0.25">
      <c r="C1770" s="17"/>
      <c r="D1770" s="17"/>
      <c r="E1770" s="17"/>
      <c r="F1770" s="17"/>
      <c r="G1770" s="17"/>
      <c r="H1770" s="17"/>
      <c r="J1770" s="17"/>
      <c r="K1770" s="17"/>
      <c r="M1770" s="17"/>
      <c r="N1770" s="17"/>
      <c r="P1770" s="17"/>
      <c r="Q1770" s="17"/>
      <c r="R1770" s="17"/>
      <c r="S1770" s="17"/>
      <c r="T1770" s="17"/>
      <c r="U1770" s="17"/>
      <c r="V1770" s="17"/>
    </row>
    <row r="1771" spans="3:22" x14ac:dyDescent="0.25">
      <c r="C1771" s="17"/>
      <c r="D1771" s="17"/>
      <c r="E1771" s="17"/>
      <c r="F1771" s="17"/>
      <c r="G1771" s="17"/>
      <c r="H1771" s="17"/>
      <c r="J1771" s="17"/>
      <c r="K1771" s="17"/>
      <c r="M1771" s="17"/>
      <c r="N1771" s="17"/>
      <c r="P1771" s="17"/>
      <c r="Q1771" s="17"/>
      <c r="R1771" s="17"/>
      <c r="S1771" s="17"/>
      <c r="T1771" s="17"/>
      <c r="U1771" s="17"/>
      <c r="V1771" s="17"/>
    </row>
    <row r="1772" spans="3:22" x14ac:dyDescent="0.25">
      <c r="C1772" s="17"/>
      <c r="D1772" s="17"/>
      <c r="E1772" s="17"/>
      <c r="F1772" s="17"/>
      <c r="G1772" s="17"/>
      <c r="H1772" s="17"/>
      <c r="J1772" s="17"/>
      <c r="K1772" s="17"/>
      <c r="M1772" s="17"/>
      <c r="N1772" s="17"/>
      <c r="P1772" s="17"/>
      <c r="Q1772" s="17"/>
      <c r="R1772" s="17"/>
      <c r="S1772" s="17"/>
      <c r="T1772" s="17"/>
      <c r="U1772" s="17"/>
      <c r="V1772" s="17"/>
    </row>
    <row r="1773" spans="3:22" x14ac:dyDescent="0.25">
      <c r="C1773" s="17"/>
      <c r="D1773" s="17"/>
      <c r="E1773" s="17"/>
      <c r="F1773" s="17"/>
      <c r="G1773" s="17"/>
      <c r="H1773" s="17"/>
      <c r="J1773" s="17"/>
      <c r="K1773" s="17"/>
      <c r="M1773" s="17"/>
      <c r="N1773" s="17"/>
      <c r="P1773" s="17"/>
      <c r="Q1773" s="17"/>
      <c r="R1773" s="17"/>
      <c r="S1773" s="17"/>
      <c r="T1773" s="17"/>
      <c r="U1773" s="17"/>
      <c r="V1773" s="17"/>
    </row>
    <row r="1774" spans="3:22" x14ac:dyDescent="0.25">
      <c r="C1774" s="17"/>
      <c r="D1774" s="17"/>
      <c r="E1774" s="17"/>
      <c r="F1774" s="17"/>
      <c r="G1774" s="17"/>
      <c r="H1774" s="17"/>
      <c r="J1774" s="17"/>
      <c r="K1774" s="17"/>
      <c r="M1774" s="17"/>
      <c r="N1774" s="17"/>
      <c r="P1774" s="17"/>
      <c r="Q1774" s="17"/>
      <c r="R1774" s="17"/>
      <c r="S1774" s="17"/>
      <c r="T1774" s="17"/>
      <c r="U1774" s="17"/>
      <c r="V1774" s="17"/>
    </row>
    <row r="1775" spans="3:22" x14ac:dyDescent="0.25">
      <c r="C1775" s="17"/>
      <c r="D1775" s="17"/>
      <c r="E1775" s="17"/>
      <c r="F1775" s="17"/>
      <c r="G1775" s="17"/>
      <c r="H1775" s="17"/>
      <c r="J1775" s="17"/>
      <c r="K1775" s="17"/>
      <c r="M1775" s="17"/>
      <c r="N1775" s="17"/>
      <c r="P1775" s="17"/>
      <c r="Q1775" s="17"/>
      <c r="R1775" s="17"/>
      <c r="S1775" s="17"/>
      <c r="T1775" s="17"/>
      <c r="U1775" s="17"/>
      <c r="V1775" s="17"/>
    </row>
    <row r="1776" spans="3:22" x14ac:dyDescent="0.25">
      <c r="C1776" s="17"/>
      <c r="D1776" s="17"/>
      <c r="E1776" s="17"/>
      <c r="F1776" s="17"/>
      <c r="G1776" s="17"/>
      <c r="H1776" s="17"/>
      <c r="J1776" s="17"/>
      <c r="K1776" s="17"/>
      <c r="M1776" s="17"/>
      <c r="N1776" s="17"/>
      <c r="P1776" s="17"/>
      <c r="Q1776" s="17"/>
      <c r="R1776" s="17"/>
      <c r="S1776" s="17"/>
      <c r="T1776" s="17"/>
      <c r="U1776" s="17"/>
      <c r="V1776" s="17"/>
    </row>
    <row r="1777" spans="3:22" x14ac:dyDescent="0.25">
      <c r="C1777" s="17"/>
      <c r="D1777" s="17"/>
      <c r="E1777" s="17"/>
      <c r="F1777" s="17"/>
      <c r="G1777" s="17"/>
      <c r="H1777" s="17"/>
      <c r="J1777" s="17"/>
      <c r="K1777" s="17"/>
      <c r="M1777" s="17"/>
      <c r="N1777" s="17"/>
      <c r="P1777" s="17"/>
      <c r="Q1777" s="17"/>
      <c r="R1777" s="17"/>
      <c r="S1777" s="17"/>
      <c r="T1777" s="17"/>
      <c r="U1777" s="17"/>
      <c r="V1777" s="17"/>
    </row>
    <row r="1778" spans="3:22" x14ac:dyDescent="0.25">
      <c r="C1778" s="17"/>
      <c r="D1778" s="17"/>
      <c r="E1778" s="17"/>
      <c r="F1778" s="17"/>
      <c r="G1778" s="17"/>
      <c r="H1778" s="17"/>
      <c r="J1778" s="17"/>
      <c r="K1778" s="17"/>
      <c r="M1778" s="17"/>
      <c r="N1778" s="17"/>
      <c r="P1778" s="17"/>
      <c r="Q1778" s="17"/>
      <c r="R1778" s="17"/>
      <c r="S1778" s="17"/>
      <c r="T1778" s="17"/>
      <c r="U1778" s="17"/>
      <c r="V1778" s="17"/>
    </row>
    <row r="1779" spans="3:22" x14ac:dyDescent="0.25">
      <c r="C1779" s="17"/>
      <c r="D1779" s="17"/>
      <c r="E1779" s="17"/>
      <c r="F1779" s="17"/>
      <c r="G1779" s="17"/>
      <c r="H1779" s="17"/>
      <c r="J1779" s="17"/>
      <c r="K1779" s="17"/>
      <c r="M1779" s="17"/>
      <c r="N1779" s="17"/>
      <c r="P1779" s="17"/>
      <c r="Q1779" s="17"/>
      <c r="R1779" s="17"/>
      <c r="S1779" s="17"/>
      <c r="T1779" s="17"/>
      <c r="U1779" s="17"/>
      <c r="V1779" s="17"/>
    </row>
    <row r="1780" spans="3:22" x14ac:dyDescent="0.25">
      <c r="C1780" s="17"/>
      <c r="D1780" s="17"/>
      <c r="E1780" s="17"/>
      <c r="F1780" s="17"/>
      <c r="G1780" s="17"/>
      <c r="H1780" s="17"/>
      <c r="J1780" s="17"/>
      <c r="K1780" s="17"/>
      <c r="M1780" s="17"/>
      <c r="N1780" s="17"/>
      <c r="P1780" s="17"/>
      <c r="Q1780" s="17"/>
      <c r="R1780" s="17"/>
      <c r="S1780" s="17"/>
      <c r="T1780" s="17"/>
      <c r="U1780" s="17"/>
      <c r="V1780" s="17"/>
    </row>
    <row r="1781" spans="3:22" x14ac:dyDescent="0.25">
      <c r="C1781" s="17"/>
      <c r="D1781" s="17"/>
      <c r="E1781" s="17"/>
      <c r="F1781" s="17"/>
      <c r="G1781" s="17"/>
      <c r="H1781" s="17"/>
      <c r="J1781" s="17"/>
      <c r="K1781" s="17"/>
      <c r="M1781" s="17"/>
      <c r="N1781" s="17"/>
      <c r="P1781" s="17"/>
      <c r="Q1781" s="17"/>
      <c r="R1781" s="17"/>
      <c r="S1781" s="17"/>
      <c r="T1781" s="17"/>
      <c r="U1781" s="17"/>
      <c r="V1781" s="17"/>
    </row>
    <row r="1782" spans="3:22" x14ac:dyDescent="0.25">
      <c r="C1782" s="17"/>
      <c r="D1782" s="17"/>
      <c r="E1782" s="17"/>
      <c r="F1782" s="17"/>
      <c r="G1782" s="17"/>
      <c r="H1782" s="17"/>
      <c r="J1782" s="17"/>
      <c r="K1782" s="17"/>
      <c r="M1782" s="17"/>
      <c r="N1782" s="17"/>
      <c r="P1782" s="17"/>
      <c r="Q1782" s="17"/>
      <c r="R1782" s="17"/>
      <c r="S1782" s="17"/>
      <c r="T1782" s="17"/>
      <c r="U1782" s="17"/>
      <c r="V1782" s="17"/>
    </row>
    <row r="1783" spans="3:22" x14ac:dyDescent="0.25">
      <c r="C1783" s="17"/>
      <c r="D1783" s="17"/>
      <c r="E1783" s="17"/>
      <c r="F1783" s="17"/>
      <c r="G1783" s="17"/>
      <c r="H1783" s="17"/>
      <c r="J1783" s="17"/>
      <c r="K1783" s="17"/>
      <c r="M1783" s="17"/>
      <c r="N1783" s="17"/>
      <c r="P1783" s="17"/>
      <c r="Q1783" s="17"/>
      <c r="R1783" s="17"/>
      <c r="S1783" s="17"/>
      <c r="T1783" s="17"/>
      <c r="U1783" s="17"/>
      <c r="V1783" s="17"/>
    </row>
    <row r="1784" spans="3:22" x14ac:dyDescent="0.25">
      <c r="C1784" s="17"/>
      <c r="D1784" s="17"/>
      <c r="E1784" s="17"/>
      <c r="F1784" s="17"/>
      <c r="G1784" s="17"/>
      <c r="H1784" s="17"/>
      <c r="J1784" s="17"/>
      <c r="K1784" s="17"/>
      <c r="M1784" s="17"/>
      <c r="N1784" s="17"/>
      <c r="P1784" s="17"/>
      <c r="Q1784" s="17"/>
      <c r="R1784" s="17"/>
      <c r="S1784" s="17"/>
      <c r="T1784" s="17"/>
      <c r="U1784" s="17"/>
      <c r="V1784" s="17"/>
    </row>
    <row r="1785" spans="3:22" x14ac:dyDescent="0.25">
      <c r="C1785" s="17"/>
      <c r="D1785" s="17"/>
      <c r="E1785" s="17"/>
      <c r="F1785" s="17"/>
      <c r="G1785" s="17"/>
      <c r="H1785" s="17"/>
      <c r="J1785" s="17"/>
      <c r="K1785" s="17"/>
      <c r="M1785" s="17"/>
      <c r="N1785" s="17"/>
      <c r="P1785" s="17"/>
      <c r="Q1785" s="17"/>
      <c r="R1785" s="17"/>
      <c r="S1785" s="17"/>
      <c r="T1785" s="17"/>
      <c r="U1785" s="17"/>
      <c r="V1785" s="17"/>
    </row>
    <row r="1786" spans="3:22" x14ac:dyDescent="0.25">
      <c r="C1786" s="17"/>
      <c r="D1786" s="17"/>
      <c r="E1786" s="17"/>
      <c r="F1786" s="17"/>
      <c r="G1786" s="17"/>
      <c r="H1786" s="17"/>
      <c r="J1786" s="17"/>
      <c r="K1786" s="17"/>
      <c r="M1786" s="17"/>
      <c r="N1786" s="17"/>
      <c r="P1786" s="17"/>
      <c r="Q1786" s="17"/>
      <c r="R1786" s="17"/>
      <c r="S1786" s="17"/>
      <c r="T1786" s="17"/>
      <c r="U1786" s="17"/>
      <c r="V1786" s="17"/>
    </row>
    <row r="1787" spans="3:22" x14ac:dyDescent="0.25">
      <c r="C1787" s="17"/>
      <c r="D1787" s="17"/>
      <c r="E1787" s="17"/>
      <c r="F1787" s="17"/>
      <c r="G1787" s="17"/>
      <c r="H1787" s="17"/>
      <c r="J1787" s="17"/>
      <c r="K1787" s="17"/>
      <c r="M1787" s="17"/>
      <c r="N1787" s="17"/>
      <c r="P1787" s="17"/>
      <c r="Q1787" s="17"/>
      <c r="R1787" s="17"/>
      <c r="S1787" s="17"/>
      <c r="T1787" s="17"/>
      <c r="U1787" s="17"/>
      <c r="V1787" s="17"/>
    </row>
    <row r="1788" spans="3:22" x14ac:dyDescent="0.25">
      <c r="C1788" s="17"/>
      <c r="D1788" s="17"/>
      <c r="E1788" s="17"/>
      <c r="F1788" s="17"/>
      <c r="G1788" s="17"/>
      <c r="H1788" s="17"/>
      <c r="J1788" s="17"/>
      <c r="K1788" s="17"/>
      <c r="M1788" s="17"/>
      <c r="N1788" s="17"/>
      <c r="P1788" s="17"/>
      <c r="Q1788" s="17"/>
      <c r="R1788" s="17"/>
      <c r="S1788" s="17"/>
      <c r="T1788" s="17"/>
      <c r="U1788" s="17"/>
      <c r="V1788" s="17"/>
    </row>
    <row r="1789" spans="3:22" x14ac:dyDescent="0.25">
      <c r="C1789" s="17"/>
      <c r="D1789" s="17"/>
      <c r="E1789" s="17"/>
      <c r="F1789" s="17"/>
      <c r="G1789" s="17"/>
      <c r="H1789" s="17"/>
      <c r="J1789" s="17"/>
      <c r="K1789" s="17"/>
      <c r="M1789" s="17"/>
      <c r="N1789" s="17"/>
      <c r="P1789" s="17"/>
      <c r="Q1789" s="17"/>
      <c r="R1789" s="17"/>
      <c r="S1789" s="17"/>
      <c r="T1789" s="17"/>
      <c r="U1789" s="17"/>
      <c r="V1789" s="17"/>
    </row>
    <row r="1790" spans="3:22" x14ac:dyDescent="0.25">
      <c r="C1790" s="17"/>
      <c r="D1790" s="17"/>
      <c r="E1790" s="17"/>
      <c r="F1790" s="17"/>
      <c r="G1790" s="17"/>
      <c r="H1790" s="17"/>
      <c r="J1790" s="17"/>
      <c r="K1790" s="17"/>
      <c r="M1790" s="17"/>
      <c r="N1790" s="17"/>
      <c r="P1790" s="17"/>
      <c r="Q1790" s="17"/>
      <c r="R1790" s="17"/>
      <c r="S1790" s="17"/>
      <c r="T1790" s="17"/>
      <c r="U1790" s="17"/>
      <c r="V1790" s="17"/>
    </row>
    <row r="1791" spans="3:22" x14ac:dyDescent="0.25">
      <c r="C1791" s="17"/>
      <c r="D1791" s="17"/>
      <c r="E1791" s="17"/>
      <c r="F1791" s="17"/>
      <c r="G1791" s="17"/>
      <c r="H1791" s="17"/>
      <c r="J1791" s="17"/>
      <c r="K1791" s="17"/>
      <c r="M1791" s="17"/>
      <c r="N1791" s="17"/>
      <c r="P1791" s="17"/>
      <c r="Q1791" s="17"/>
      <c r="R1791" s="17"/>
      <c r="S1791" s="17"/>
      <c r="T1791" s="17"/>
      <c r="U1791" s="17"/>
      <c r="V1791" s="17"/>
    </row>
    <row r="1792" spans="3:22" x14ac:dyDescent="0.25">
      <c r="C1792" s="17"/>
      <c r="D1792" s="17"/>
      <c r="E1792" s="17"/>
      <c r="F1792" s="17"/>
      <c r="G1792" s="17"/>
      <c r="H1792" s="17"/>
      <c r="J1792" s="17"/>
      <c r="K1792" s="17"/>
      <c r="M1792" s="17"/>
      <c r="N1792" s="17"/>
      <c r="P1792" s="17"/>
      <c r="Q1792" s="17"/>
      <c r="R1792" s="17"/>
      <c r="S1792" s="17"/>
      <c r="T1792" s="17"/>
      <c r="U1792" s="17"/>
      <c r="V1792" s="17"/>
    </row>
    <row r="1793" spans="3:22" x14ac:dyDescent="0.25">
      <c r="C1793" s="17"/>
      <c r="D1793" s="17"/>
      <c r="E1793" s="17"/>
      <c r="F1793" s="17"/>
      <c r="G1793" s="17"/>
      <c r="H1793" s="17"/>
      <c r="J1793" s="17"/>
      <c r="K1793" s="17"/>
      <c r="M1793" s="17"/>
      <c r="N1793" s="17"/>
      <c r="P1793" s="17"/>
      <c r="Q1793" s="17"/>
      <c r="R1793" s="17"/>
      <c r="S1793" s="17"/>
      <c r="T1793" s="17"/>
      <c r="U1793" s="17"/>
      <c r="V1793" s="17"/>
    </row>
    <row r="1794" spans="3:22" x14ac:dyDescent="0.25">
      <c r="C1794" s="17"/>
      <c r="D1794" s="17"/>
      <c r="E1794" s="17"/>
      <c r="F1794" s="17"/>
      <c r="G1794" s="17"/>
      <c r="H1794" s="17"/>
      <c r="J1794" s="17"/>
      <c r="K1794" s="17"/>
      <c r="M1794" s="17"/>
      <c r="N1794" s="17"/>
      <c r="P1794" s="17"/>
      <c r="Q1794" s="17"/>
      <c r="R1794" s="17"/>
      <c r="S1794" s="17"/>
      <c r="T1794" s="17"/>
      <c r="U1794" s="17"/>
      <c r="V1794" s="17"/>
    </row>
    <row r="1795" spans="3:22" x14ac:dyDescent="0.25">
      <c r="C1795" s="17"/>
      <c r="D1795" s="17"/>
      <c r="E1795" s="17"/>
      <c r="F1795" s="17"/>
      <c r="G1795" s="17"/>
      <c r="H1795" s="17"/>
      <c r="J1795" s="17"/>
      <c r="K1795" s="17"/>
      <c r="M1795" s="17"/>
      <c r="N1795" s="17"/>
      <c r="P1795" s="17"/>
      <c r="Q1795" s="17"/>
      <c r="R1795" s="17"/>
      <c r="S1795" s="17"/>
      <c r="T1795" s="17"/>
      <c r="U1795" s="17"/>
      <c r="V1795" s="17"/>
    </row>
    <row r="1796" spans="3:22" x14ac:dyDescent="0.25">
      <c r="C1796" s="17"/>
      <c r="D1796" s="17"/>
      <c r="E1796" s="17"/>
      <c r="F1796" s="17"/>
      <c r="G1796" s="17"/>
      <c r="H1796" s="17"/>
      <c r="J1796" s="17"/>
      <c r="K1796" s="17"/>
      <c r="M1796" s="17"/>
      <c r="N1796" s="17"/>
      <c r="P1796" s="17"/>
      <c r="Q1796" s="17"/>
      <c r="R1796" s="17"/>
      <c r="S1796" s="17"/>
      <c r="T1796" s="17"/>
      <c r="U1796" s="17"/>
      <c r="V1796" s="17"/>
    </row>
    <row r="1797" spans="3:22" x14ac:dyDescent="0.25">
      <c r="C1797" s="17"/>
      <c r="D1797" s="17"/>
      <c r="E1797" s="17"/>
      <c r="F1797" s="17"/>
      <c r="G1797" s="17"/>
      <c r="H1797" s="17"/>
      <c r="J1797" s="17"/>
      <c r="K1797" s="17"/>
      <c r="M1797" s="17"/>
      <c r="N1797" s="17"/>
      <c r="P1797" s="17"/>
      <c r="Q1797" s="17"/>
      <c r="R1797" s="17"/>
      <c r="S1797" s="17"/>
      <c r="T1797" s="17"/>
      <c r="U1797" s="17"/>
      <c r="V1797" s="17"/>
    </row>
    <row r="1798" spans="3:22" x14ac:dyDescent="0.25">
      <c r="C1798" s="17"/>
      <c r="D1798" s="17"/>
      <c r="E1798" s="17"/>
      <c r="F1798" s="17"/>
      <c r="G1798" s="17"/>
      <c r="H1798" s="17"/>
      <c r="J1798" s="17"/>
      <c r="K1798" s="17"/>
      <c r="M1798" s="17"/>
      <c r="N1798" s="17"/>
      <c r="P1798" s="17"/>
      <c r="Q1798" s="17"/>
      <c r="R1798" s="17"/>
      <c r="S1798" s="17"/>
      <c r="T1798" s="17"/>
      <c r="U1798" s="17"/>
      <c r="V1798" s="17"/>
    </row>
    <row r="1799" spans="3:22" x14ac:dyDescent="0.25">
      <c r="C1799" s="17"/>
      <c r="D1799" s="17"/>
      <c r="E1799" s="17"/>
      <c r="F1799" s="17"/>
      <c r="G1799" s="17"/>
      <c r="H1799" s="17"/>
      <c r="J1799" s="17"/>
      <c r="K1799" s="17"/>
      <c r="M1799" s="17"/>
      <c r="N1799" s="17"/>
      <c r="P1799" s="17"/>
      <c r="Q1799" s="17"/>
      <c r="R1799" s="17"/>
      <c r="S1799" s="17"/>
      <c r="T1799" s="17"/>
      <c r="U1799" s="17"/>
      <c r="V1799" s="17"/>
    </row>
    <row r="1800" spans="3:22" x14ac:dyDescent="0.25">
      <c r="C1800" s="17"/>
      <c r="D1800" s="17"/>
      <c r="E1800" s="17"/>
      <c r="F1800" s="17"/>
      <c r="G1800" s="17"/>
      <c r="H1800" s="17"/>
      <c r="J1800" s="17"/>
      <c r="K1800" s="17"/>
      <c r="M1800" s="17"/>
      <c r="N1800" s="17"/>
      <c r="P1800" s="17"/>
      <c r="Q1800" s="17"/>
      <c r="R1800" s="17"/>
      <c r="S1800" s="17"/>
      <c r="T1800" s="17"/>
      <c r="U1800" s="17"/>
      <c r="V1800" s="17"/>
    </row>
    <row r="1801" spans="3:22" x14ac:dyDescent="0.25">
      <c r="C1801" s="17"/>
      <c r="D1801" s="17"/>
      <c r="E1801" s="17"/>
      <c r="F1801" s="17"/>
      <c r="G1801" s="17"/>
      <c r="H1801" s="17"/>
      <c r="J1801" s="17"/>
      <c r="K1801" s="17"/>
      <c r="M1801" s="17"/>
      <c r="N1801" s="17"/>
      <c r="P1801" s="17"/>
      <c r="Q1801" s="17"/>
      <c r="R1801" s="17"/>
      <c r="S1801" s="17"/>
      <c r="T1801" s="17"/>
      <c r="U1801" s="17"/>
      <c r="V1801" s="17"/>
    </row>
    <row r="1802" spans="3:22" x14ac:dyDescent="0.25">
      <c r="C1802" s="17"/>
      <c r="D1802" s="17"/>
      <c r="E1802" s="17"/>
      <c r="F1802" s="17"/>
      <c r="G1802" s="17"/>
      <c r="H1802" s="17"/>
      <c r="J1802" s="17"/>
      <c r="K1802" s="17"/>
      <c r="M1802" s="17"/>
      <c r="N1802" s="17"/>
      <c r="P1802" s="17"/>
      <c r="Q1802" s="17"/>
      <c r="R1802" s="17"/>
      <c r="S1802" s="17"/>
      <c r="T1802" s="17"/>
      <c r="U1802" s="17"/>
      <c r="V1802" s="17"/>
    </row>
    <row r="1803" spans="3:22" x14ac:dyDescent="0.25">
      <c r="C1803" s="17"/>
      <c r="D1803" s="17"/>
      <c r="E1803" s="17"/>
      <c r="F1803" s="17"/>
      <c r="G1803" s="17"/>
      <c r="H1803" s="17"/>
      <c r="J1803" s="17"/>
      <c r="K1803" s="17"/>
      <c r="M1803" s="17"/>
      <c r="N1803" s="17"/>
      <c r="P1803" s="17"/>
      <c r="Q1803" s="17"/>
      <c r="R1803" s="17"/>
      <c r="S1803" s="17"/>
      <c r="T1803" s="17"/>
      <c r="U1803" s="17"/>
      <c r="V1803" s="17"/>
    </row>
    <row r="1804" spans="3:22" x14ac:dyDescent="0.25">
      <c r="C1804" s="17"/>
      <c r="D1804" s="17"/>
      <c r="E1804" s="17"/>
      <c r="F1804" s="17"/>
      <c r="G1804" s="17"/>
      <c r="H1804" s="17"/>
      <c r="J1804" s="17"/>
      <c r="K1804" s="17"/>
      <c r="M1804" s="17"/>
      <c r="N1804" s="17"/>
      <c r="P1804" s="17"/>
      <c r="Q1804" s="17"/>
      <c r="R1804" s="17"/>
      <c r="S1804" s="17"/>
      <c r="T1804" s="17"/>
      <c r="U1804" s="17"/>
      <c r="V1804" s="17"/>
    </row>
    <row r="1805" spans="3:22" x14ac:dyDescent="0.25">
      <c r="C1805" s="17"/>
      <c r="D1805" s="17"/>
      <c r="E1805" s="17"/>
      <c r="F1805" s="17"/>
      <c r="G1805" s="17"/>
      <c r="H1805" s="17"/>
      <c r="J1805" s="17"/>
      <c r="K1805" s="17"/>
      <c r="M1805" s="17"/>
      <c r="N1805" s="17"/>
      <c r="P1805" s="17"/>
      <c r="Q1805" s="17"/>
      <c r="R1805" s="17"/>
      <c r="S1805" s="17"/>
      <c r="T1805" s="17"/>
      <c r="U1805" s="17"/>
      <c r="V1805" s="17"/>
    </row>
    <row r="1806" spans="3:22" x14ac:dyDescent="0.25">
      <c r="C1806" s="17"/>
      <c r="D1806" s="17"/>
      <c r="E1806" s="17"/>
      <c r="F1806" s="17"/>
      <c r="G1806" s="17"/>
      <c r="H1806" s="17"/>
      <c r="J1806" s="17"/>
      <c r="K1806" s="17"/>
      <c r="M1806" s="17"/>
      <c r="N1806" s="17"/>
      <c r="P1806" s="17"/>
      <c r="Q1806" s="17"/>
      <c r="R1806" s="17"/>
      <c r="S1806" s="17"/>
      <c r="T1806" s="17"/>
      <c r="U1806" s="17"/>
      <c r="V1806" s="17"/>
    </row>
    <row r="1807" spans="3:22" x14ac:dyDescent="0.25">
      <c r="C1807" s="17"/>
      <c r="D1807" s="17"/>
      <c r="E1807" s="17"/>
      <c r="F1807" s="17"/>
      <c r="G1807" s="17"/>
      <c r="H1807" s="17"/>
      <c r="J1807" s="17"/>
      <c r="K1807" s="17"/>
      <c r="M1807" s="17"/>
      <c r="N1807" s="17"/>
      <c r="P1807" s="17"/>
      <c r="Q1807" s="17"/>
      <c r="R1807" s="17"/>
      <c r="S1807" s="17"/>
      <c r="T1807" s="17"/>
      <c r="U1807" s="17"/>
      <c r="V1807" s="17"/>
    </row>
    <row r="1808" spans="3:22" x14ac:dyDescent="0.25">
      <c r="C1808" s="17"/>
      <c r="D1808" s="17"/>
      <c r="E1808" s="17"/>
      <c r="F1808" s="17"/>
      <c r="G1808" s="17"/>
      <c r="H1808" s="17"/>
      <c r="J1808" s="17"/>
      <c r="K1808" s="17"/>
      <c r="M1808" s="17"/>
      <c r="N1808" s="17"/>
      <c r="P1808" s="17"/>
      <c r="Q1808" s="17"/>
      <c r="R1808" s="17"/>
      <c r="S1808" s="17"/>
      <c r="T1808" s="17"/>
      <c r="U1808" s="17"/>
      <c r="V1808" s="17"/>
    </row>
    <row r="1809" spans="3:22" x14ac:dyDescent="0.25">
      <c r="C1809" s="17"/>
      <c r="D1809" s="17"/>
      <c r="E1809" s="17"/>
      <c r="F1809" s="17"/>
      <c r="G1809" s="17"/>
      <c r="H1809" s="17"/>
      <c r="J1809" s="17"/>
      <c r="K1809" s="17"/>
      <c r="M1809" s="17"/>
      <c r="N1809" s="17"/>
      <c r="P1809" s="17"/>
      <c r="Q1809" s="17"/>
      <c r="R1809" s="17"/>
      <c r="S1809" s="17"/>
      <c r="T1809" s="17"/>
      <c r="U1809" s="17"/>
      <c r="V1809" s="17"/>
    </row>
    <row r="1810" spans="3:22" x14ac:dyDescent="0.25">
      <c r="C1810" s="17"/>
      <c r="D1810" s="17"/>
      <c r="E1810" s="17"/>
      <c r="F1810" s="17"/>
      <c r="G1810" s="17"/>
      <c r="H1810" s="17"/>
      <c r="J1810" s="17"/>
      <c r="K1810" s="17"/>
      <c r="M1810" s="17"/>
      <c r="N1810" s="17"/>
      <c r="P1810" s="17"/>
      <c r="Q1810" s="17"/>
      <c r="R1810" s="17"/>
      <c r="S1810" s="17"/>
      <c r="T1810" s="17"/>
      <c r="U1810" s="17"/>
      <c r="V1810" s="17"/>
    </row>
    <row r="1811" spans="3:22" x14ac:dyDescent="0.25">
      <c r="C1811" s="17"/>
      <c r="D1811" s="17"/>
      <c r="E1811" s="17"/>
      <c r="F1811" s="17"/>
      <c r="G1811" s="17"/>
      <c r="H1811" s="17"/>
      <c r="J1811" s="17"/>
      <c r="K1811" s="17"/>
      <c r="M1811" s="17"/>
      <c r="N1811" s="17"/>
      <c r="P1811" s="17"/>
      <c r="Q1811" s="17"/>
      <c r="R1811" s="17"/>
      <c r="S1811" s="17"/>
      <c r="T1811" s="17"/>
      <c r="U1811" s="17"/>
      <c r="V1811" s="17"/>
    </row>
    <row r="1812" spans="3:22" x14ac:dyDescent="0.25">
      <c r="C1812" s="17"/>
      <c r="D1812" s="17"/>
      <c r="E1812" s="17"/>
      <c r="F1812" s="17"/>
      <c r="G1812" s="17"/>
      <c r="H1812" s="17"/>
      <c r="J1812" s="17"/>
      <c r="K1812" s="17"/>
      <c r="M1812" s="17"/>
      <c r="N1812" s="17"/>
      <c r="P1812" s="17"/>
      <c r="Q1812" s="17"/>
      <c r="R1812" s="17"/>
      <c r="S1812" s="17"/>
      <c r="T1812" s="17"/>
      <c r="U1812" s="17"/>
      <c r="V1812" s="17"/>
    </row>
    <row r="1813" spans="3:22" x14ac:dyDescent="0.25">
      <c r="C1813" s="17"/>
      <c r="D1813" s="17"/>
      <c r="E1813" s="17"/>
      <c r="F1813" s="17"/>
      <c r="G1813" s="17"/>
      <c r="H1813" s="17"/>
      <c r="J1813" s="17"/>
      <c r="K1813" s="17"/>
      <c r="M1813" s="17"/>
      <c r="N1813" s="17"/>
      <c r="P1813" s="17"/>
      <c r="Q1813" s="17"/>
      <c r="R1813" s="17"/>
      <c r="S1813" s="17"/>
      <c r="T1813" s="17"/>
      <c r="U1813" s="17"/>
      <c r="V1813" s="17"/>
    </row>
    <row r="1814" spans="3:22" x14ac:dyDescent="0.25">
      <c r="C1814" s="17"/>
      <c r="D1814" s="17"/>
      <c r="E1814" s="17"/>
      <c r="F1814" s="17"/>
      <c r="G1814" s="17"/>
      <c r="H1814" s="17"/>
      <c r="J1814" s="17"/>
      <c r="K1814" s="17"/>
      <c r="M1814" s="17"/>
      <c r="N1814" s="17"/>
      <c r="P1814" s="17"/>
      <c r="Q1814" s="17"/>
      <c r="R1814" s="17"/>
      <c r="S1814" s="17"/>
      <c r="T1814" s="17"/>
      <c r="U1814" s="17"/>
      <c r="V1814" s="17"/>
    </row>
    <row r="1815" spans="3:22" x14ac:dyDescent="0.25">
      <c r="C1815" s="17"/>
      <c r="D1815" s="17"/>
      <c r="E1815" s="17"/>
      <c r="F1815" s="17"/>
      <c r="G1815" s="17"/>
      <c r="H1815" s="17"/>
      <c r="J1815" s="17"/>
      <c r="K1815" s="17"/>
      <c r="M1815" s="17"/>
      <c r="N1815" s="17"/>
      <c r="P1815" s="17"/>
      <c r="Q1815" s="17"/>
      <c r="R1815" s="17"/>
      <c r="S1815" s="17"/>
      <c r="T1815" s="17"/>
      <c r="U1815" s="17"/>
      <c r="V1815" s="17"/>
    </row>
  </sheetData>
  <sortState xmlns:xlrd2="http://schemas.microsoft.com/office/spreadsheetml/2017/richdata2" ref="A6:V43">
    <sortCondition ref="B6:B43"/>
  </sortState>
  <mergeCells count="4">
    <mergeCell ref="C4:E4"/>
    <mergeCell ref="G4:K4"/>
    <mergeCell ref="M4:P4"/>
    <mergeCell ref="R4:V4"/>
  </mergeCells>
  <pageMargins left="0.25" right="0.25" top="0.75" bottom="0.75" header="0.3" footer="0.3"/>
  <pageSetup scale="44" orientation="landscape" r:id="rId1"/>
  <headerFooter alignWithMargins="0">
    <oddFooter>&amp;C&amp;10SIG Financial Summary&amp;R&amp;10Appendix  B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E780-E087-4607-82AA-9186F468F325}">
  <dimension ref="A1:M47"/>
  <sheetViews>
    <sheetView workbookViewId="0">
      <pane ySplit="2" topLeftCell="A12" activePane="bottomLeft" state="frozen"/>
      <selection pane="bottomLeft" activeCell="K1" sqref="K1:K1048576"/>
    </sheetView>
  </sheetViews>
  <sheetFormatPr defaultRowHeight="15" x14ac:dyDescent="0.25"/>
  <cols>
    <col min="3" max="3" width="15.140625" bestFit="1" customWidth="1"/>
    <col min="4" max="4" width="13.140625" customWidth="1"/>
    <col min="6" max="6" width="18.140625" bestFit="1" customWidth="1"/>
    <col min="9" max="9" width="16" style="42" bestFit="1" customWidth="1"/>
    <col min="10" max="10" width="15.140625" bestFit="1" customWidth="1"/>
    <col min="11" max="11" width="14.85546875" style="44" bestFit="1" customWidth="1"/>
  </cols>
  <sheetData>
    <row r="1" spans="1:13" x14ac:dyDescent="0.25">
      <c r="K1" s="43">
        <v>44378</v>
      </c>
    </row>
    <row r="2" spans="1:13" x14ac:dyDescent="0.25">
      <c r="A2" t="s">
        <v>101</v>
      </c>
      <c r="B2" t="s">
        <v>102</v>
      </c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107</v>
      </c>
      <c r="I2" s="42" t="s">
        <v>108</v>
      </c>
      <c r="J2" t="s">
        <v>109</v>
      </c>
      <c r="K2" s="44" t="s">
        <v>110</v>
      </c>
      <c r="L2" t="s">
        <v>111</v>
      </c>
      <c r="M2" t="s">
        <v>112</v>
      </c>
    </row>
    <row r="3" spans="1:13" x14ac:dyDescent="0.25">
      <c r="A3" t="s">
        <v>113</v>
      </c>
      <c r="B3" t="s">
        <v>114</v>
      </c>
      <c r="C3">
        <v>200401101</v>
      </c>
      <c r="D3" t="s">
        <v>20</v>
      </c>
      <c r="E3">
        <v>5121000</v>
      </c>
      <c r="F3" t="s">
        <v>115</v>
      </c>
      <c r="G3" t="s">
        <v>116</v>
      </c>
      <c r="H3" t="s">
        <v>116</v>
      </c>
      <c r="I3" s="45">
        <v>-338779.17</v>
      </c>
      <c r="J3">
        <v>0</v>
      </c>
      <c r="K3" s="46">
        <v>-338779.17</v>
      </c>
      <c r="L3">
        <v>0</v>
      </c>
      <c r="M3" t="s">
        <v>117</v>
      </c>
    </row>
    <row r="4" spans="1:13" x14ac:dyDescent="0.25">
      <c r="A4" t="s">
        <v>113</v>
      </c>
      <c r="B4" t="s">
        <v>114</v>
      </c>
      <c r="C4">
        <v>200301101</v>
      </c>
      <c r="D4" t="s">
        <v>22</v>
      </c>
      <c r="E4">
        <v>5121000</v>
      </c>
      <c r="F4" t="s">
        <v>115</v>
      </c>
      <c r="G4" t="s">
        <v>116</v>
      </c>
      <c r="H4" t="s">
        <v>116</v>
      </c>
      <c r="I4" s="45">
        <v>-1047635.61</v>
      </c>
      <c r="J4">
        <v>0</v>
      </c>
      <c r="K4" s="46">
        <v>-1047635.61</v>
      </c>
      <c r="L4">
        <v>0</v>
      </c>
      <c r="M4" t="s">
        <v>117</v>
      </c>
    </row>
    <row r="5" spans="1:13" x14ac:dyDescent="0.25">
      <c r="A5" t="s">
        <v>113</v>
      </c>
      <c r="B5" t="s">
        <v>114</v>
      </c>
      <c r="C5">
        <v>200321101</v>
      </c>
      <c r="D5" t="s">
        <v>24</v>
      </c>
      <c r="E5">
        <v>5121000</v>
      </c>
      <c r="F5" t="s">
        <v>115</v>
      </c>
      <c r="G5" t="s">
        <v>116</v>
      </c>
      <c r="H5" t="s">
        <v>116</v>
      </c>
      <c r="I5" s="45">
        <v>-24315.09</v>
      </c>
      <c r="J5">
        <v>0</v>
      </c>
      <c r="K5" s="46">
        <v>-24315.09</v>
      </c>
      <c r="L5">
        <v>0</v>
      </c>
      <c r="M5" t="s">
        <v>117</v>
      </c>
    </row>
    <row r="6" spans="1:13" x14ac:dyDescent="0.25">
      <c r="A6" t="s">
        <v>113</v>
      </c>
      <c r="B6" t="s">
        <v>114</v>
      </c>
      <c r="C6">
        <v>200361101</v>
      </c>
      <c r="D6" t="s">
        <v>30</v>
      </c>
      <c r="E6">
        <v>5121000</v>
      </c>
      <c r="F6" t="s">
        <v>115</v>
      </c>
      <c r="G6" t="s">
        <v>116</v>
      </c>
      <c r="H6" t="s">
        <v>116</v>
      </c>
      <c r="I6" s="45">
        <v>-1353194.27</v>
      </c>
      <c r="J6">
        <v>0</v>
      </c>
      <c r="K6" s="46">
        <v>-1353194.27</v>
      </c>
      <c r="L6">
        <v>0</v>
      </c>
      <c r="M6" t="s">
        <v>117</v>
      </c>
    </row>
    <row r="7" spans="1:13" x14ac:dyDescent="0.25">
      <c r="A7" t="s">
        <v>113</v>
      </c>
      <c r="B7" t="s">
        <v>114</v>
      </c>
      <c r="C7">
        <v>200351101</v>
      </c>
      <c r="D7" t="s">
        <v>26</v>
      </c>
      <c r="E7">
        <v>5121000</v>
      </c>
      <c r="F7" t="s">
        <v>115</v>
      </c>
      <c r="G7" t="s">
        <v>116</v>
      </c>
      <c r="H7" t="s">
        <v>116</v>
      </c>
      <c r="I7" s="45">
        <v>-932768.9</v>
      </c>
      <c r="J7">
        <v>0</v>
      </c>
      <c r="K7" s="46">
        <v>-932768.9</v>
      </c>
      <c r="L7">
        <v>0</v>
      </c>
      <c r="M7" t="s">
        <v>117</v>
      </c>
    </row>
    <row r="8" spans="1:13" x14ac:dyDescent="0.25">
      <c r="A8" t="s">
        <v>113</v>
      </c>
      <c r="B8" t="s">
        <v>114</v>
      </c>
      <c r="C8">
        <v>200201101</v>
      </c>
      <c r="D8" t="s">
        <v>28</v>
      </c>
      <c r="E8">
        <v>5121000</v>
      </c>
      <c r="F8" t="s">
        <v>115</v>
      </c>
      <c r="G8" t="s">
        <v>116</v>
      </c>
      <c r="H8" t="s">
        <v>116</v>
      </c>
      <c r="I8" s="45">
        <v>-3638065.34</v>
      </c>
      <c r="J8">
        <v>0</v>
      </c>
      <c r="K8" s="46">
        <v>-3638065.34</v>
      </c>
      <c r="L8">
        <v>0</v>
      </c>
      <c r="M8" t="s">
        <v>117</v>
      </c>
    </row>
    <row r="9" spans="1:13" x14ac:dyDescent="0.25">
      <c r="A9" t="s">
        <v>113</v>
      </c>
      <c r="B9" t="s">
        <v>114</v>
      </c>
      <c r="C9">
        <v>200371101</v>
      </c>
      <c r="D9" t="s">
        <v>32</v>
      </c>
      <c r="E9">
        <v>5121000</v>
      </c>
      <c r="F9" t="s">
        <v>115</v>
      </c>
      <c r="G9" t="s">
        <v>116</v>
      </c>
      <c r="H9" t="s">
        <v>116</v>
      </c>
      <c r="I9" s="45">
        <v>-708320.14</v>
      </c>
      <c r="J9">
        <v>0</v>
      </c>
      <c r="K9" s="46">
        <v>-708320.14</v>
      </c>
      <c r="L9">
        <v>0</v>
      </c>
      <c r="M9" t="s">
        <v>117</v>
      </c>
    </row>
    <row r="10" spans="1:13" x14ac:dyDescent="0.25">
      <c r="A10" t="s">
        <v>113</v>
      </c>
      <c r="B10" t="s">
        <v>114</v>
      </c>
      <c r="C10">
        <v>200841101</v>
      </c>
      <c r="D10" t="s">
        <v>34</v>
      </c>
      <c r="E10">
        <v>5121000</v>
      </c>
      <c r="F10" t="s">
        <v>115</v>
      </c>
      <c r="G10" t="s">
        <v>116</v>
      </c>
      <c r="H10" t="s">
        <v>116</v>
      </c>
      <c r="I10" s="45">
        <v>-378065.94</v>
      </c>
      <c r="J10">
        <v>0</v>
      </c>
      <c r="K10" s="46">
        <v>-378065.94</v>
      </c>
      <c r="L10">
        <v>0</v>
      </c>
      <c r="M10" t="s">
        <v>117</v>
      </c>
    </row>
    <row r="11" spans="1:13" x14ac:dyDescent="0.25">
      <c r="A11" t="s">
        <v>113</v>
      </c>
      <c r="B11" t="s">
        <v>114</v>
      </c>
      <c r="C11">
        <v>200421101</v>
      </c>
      <c r="D11" t="s">
        <v>36</v>
      </c>
      <c r="E11">
        <v>5121000</v>
      </c>
      <c r="F11" t="s">
        <v>115</v>
      </c>
      <c r="G11" t="s">
        <v>116</v>
      </c>
      <c r="H11" t="s">
        <v>116</v>
      </c>
      <c r="I11" s="45">
        <v>-167538.37</v>
      </c>
      <c r="J11">
        <v>0</v>
      </c>
      <c r="K11" s="46">
        <v>-167538.37</v>
      </c>
      <c r="L11">
        <v>0</v>
      </c>
      <c r="M11" t="s">
        <v>117</v>
      </c>
    </row>
    <row r="12" spans="1:13" x14ac:dyDescent="0.25">
      <c r="A12" t="s">
        <v>113</v>
      </c>
      <c r="B12" t="s">
        <v>114</v>
      </c>
      <c r="C12">
        <v>200221111</v>
      </c>
      <c r="D12" t="s">
        <v>118</v>
      </c>
      <c r="E12">
        <v>5121000</v>
      </c>
      <c r="F12" t="s">
        <v>115</v>
      </c>
      <c r="G12" t="s">
        <v>116</v>
      </c>
      <c r="H12" t="s">
        <v>116</v>
      </c>
      <c r="I12" s="45">
        <v>-5549129.1200000001</v>
      </c>
      <c r="J12">
        <v>0</v>
      </c>
      <c r="K12" s="46">
        <v>-5549129.1200000001</v>
      </c>
      <c r="L12">
        <v>0</v>
      </c>
      <c r="M12" t="s">
        <v>117</v>
      </c>
    </row>
    <row r="13" spans="1:13" x14ac:dyDescent="0.25">
      <c r="A13" t="s">
        <v>113</v>
      </c>
      <c r="B13" t="s">
        <v>114</v>
      </c>
      <c r="C13">
        <v>200441101</v>
      </c>
      <c r="D13" t="s">
        <v>40</v>
      </c>
      <c r="E13">
        <v>5121000</v>
      </c>
      <c r="F13" t="s">
        <v>115</v>
      </c>
      <c r="G13" t="s">
        <v>116</v>
      </c>
      <c r="H13" t="s">
        <v>116</v>
      </c>
      <c r="I13" s="45">
        <v>-2258477.7000000002</v>
      </c>
      <c r="J13">
        <v>0</v>
      </c>
      <c r="K13" s="46">
        <v>-2258477.7000000002</v>
      </c>
      <c r="L13">
        <v>0</v>
      </c>
      <c r="M13" t="s">
        <v>117</v>
      </c>
    </row>
    <row r="14" spans="1:13" x14ac:dyDescent="0.25">
      <c r="A14" t="s">
        <v>113</v>
      </c>
      <c r="B14" t="s">
        <v>114</v>
      </c>
      <c r="C14">
        <v>200471101</v>
      </c>
      <c r="D14" t="s">
        <v>42</v>
      </c>
      <c r="E14">
        <v>5121000</v>
      </c>
      <c r="F14" t="s">
        <v>115</v>
      </c>
      <c r="G14" t="s">
        <v>116</v>
      </c>
      <c r="H14" t="s">
        <v>116</v>
      </c>
      <c r="I14" s="45">
        <v>-1490765.14</v>
      </c>
      <c r="J14">
        <v>0</v>
      </c>
      <c r="K14" s="46">
        <v>-1490765.14</v>
      </c>
      <c r="L14">
        <v>0</v>
      </c>
      <c r="M14" t="s">
        <v>117</v>
      </c>
    </row>
    <row r="15" spans="1:13" x14ac:dyDescent="0.25">
      <c r="A15" t="s">
        <v>113</v>
      </c>
      <c r="B15" t="s">
        <v>114</v>
      </c>
      <c r="C15">
        <v>200241111</v>
      </c>
      <c r="D15" t="s">
        <v>44</v>
      </c>
      <c r="E15">
        <v>5121000</v>
      </c>
      <c r="F15" t="s">
        <v>115</v>
      </c>
      <c r="G15" t="s">
        <v>116</v>
      </c>
      <c r="H15" t="s">
        <v>116</v>
      </c>
      <c r="I15" s="45">
        <v>-2437924.67</v>
      </c>
      <c r="J15">
        <v>0</v>
      </c>
      <c r="K15" s="46">
        <v>-2437924.67</v>
      </c>
      <c r="L15">
        <v>0</v>
      </c>
      <c r="M15" t="s">
        <v>117</v>
      </c>
    </row>
    <row r="16" spans="1:13" x14ac:dyDescent="0.25">
      <c r="A16" t="s">
        <v>113</v>
      </c>
      <c r="B16" t="s">
        <v>114</v>
      </c>
      <c r="C16">
        <v>200511101</v>
      </c>
      <c r="D16" t="s">
        <v>46</v>
      </c>
      <c r="E16">
        <v>5121000</v>
      </c>
      <c r="F16" t="s">
        <v>115</v>
      </c>
      <c r="G16" t="s">
        <v>116</v>
      </c>
      <c r="H16" t="s">
        <v>116</v>
      </c>
      <c r="I16" s="45">
        <v>-103660.03</v>
      </c>
      <c r="J16">
        <v>0</v>
      </c>
      <c r="K16" s="46">
        <v>-103660.03</v>
      </c>
      <c r="L16">
        <v>0</v>
      </c>
      <c r="M16" t="s">
        <v>117</v>
      </c>
    </row>
    <row r="17" spans="1:13" x14ac:dyDescent="0.25">
      <c r="A17" t="s">
        <v>113</v>
      </c>
      <c r="B17" t="s">
        <v>114</v>
      </c>
      <c r="C17">
        <v>200861101</v>
      </c>
      <c r="D17" t="s">
        <v>48</v>
      </c>
      <c r="E17">
        <v>5121000</v>
      </c>
      <c r="F17" t="s">
        <v>115</v>
      </c>
      <c r="G17" t="s">
        <v>116</v>
      </c>
      <c r="H17" t="s">
        <v>116</v>
      </c>
      <c r="I17" s="45">
        <v>-433527.63</v>
      </c>
      <c r="J17">
        <v>0</v>
      </c>
      <c r="K17" s="46">
        <v>-433527.63</v>
      </c>
      <c r="L17">
        <v>0</v>
      </c>
      <c r="M17" t="s">
        <v>117</v>
      </c>
    </row>
    <row r="18" spans="1:13" x14ac:dyDescent="0.25">
      <c r="A18" t="s">
        <v>113</v>
      </c>
      <c r="B18" t="s">
        <v>114</v>
      </c>
      <c r="C18">
        <v>200891101</v>
      </c>
      <c r="D18" t="s">
        <v>52</v>
      </c>
      <c r="E18">
        <v>5121000</v>
      </c>
      <c r="F18" t="s">
        <v>115</v>
      </c>
      <c r="G18" t="s">
        <v>116</v>
      </c>
      <c r="H18" t="s">
        <v>116</v>
      </c>
      <c r="I18" s="45">
        <v>-107222.58</v>
      </c>
      <c r="J18" s="47">
        <v>-11689</v>
      </c>
      <c r="K18" s="46">
        <v>-118911.58</v>
      </c>
      <c r="L18">
        <v>2</v>
      </c>
      <c r="M18" t="s">
        <v>117</v>
      </c>
    </row>
    <row r="19" spans="1:13" x14ac:dyDescent="0.25">
      <c r="A19" t="s">
        <v>113</v>
      </c>
      <c r="B19" t="s">
        <v>114</v>
      </c>
      <c r="C19">
        <v>200871101</v>
      </c>
      <c r="D19" t="s">
        <v>50</v>
      </c>
      <c r="E19">
        <v>5121000</v>
      </c>
      <c r="F19" t="s">
        <v>115</v>
      </c>
      <c r="G19" t="s">
        <v>116</v>
      </c>
      <c r="H19" t="s">
        <v>116</v>
      </c>
      <c r="I19" s="45">
        <v>-1090906.68</v>
      </c>
      <c r="J19">
        <v>0</v>
      </c>
      <c r="K19" s="46">
        <v>-1090906.68</v>
      </c>
      <c r="L19">
        <v>0</v>
      </c>
      <c r="M19" t="s">
        <v>117</v>
      </c>
    </row>
    <row r="20" spans="1:13" x14ac:dyDescent="0.25">
      <c r="A20" t="s">
        <v>113</v>
      </c>
      <c r="B20" t="s">
        <v>114</v>
      </c>
      <c r="C20">
        <v>200111001</v>
      </c>
      <c r="D20" t="s">
        <v>119</v>
      </c>
      <c r="E20">
        <v>5121000</v>
      </c>
      <c r="F20" t="s">
        <v>115</v>
      </c>
      <c r="G20" t="s">
        <v>116</v>
      </c>
      <c r="H20" t="s">
        <v>116</v>
      </c>
      <c r="I20" s="45">
        <v>-6390851.8799999999</v>
      </c>
      <c r="J20">
        <v>0</v>
      </c>
      <c r="K20" s="46">
        <v>-6390851.8799999999</v>
      </c>
      <c r="L20">
        <v>0</v>
      </c>
      <c r="M20" t="s">
        <v>117</v>
      </c>
    </row>
    <row r="21" spans="1:13" x14ac:dyDescent="0.25">
      <c r="A21" t="s">
        <v>113</v>
      </c>
      <c r="B21" t="s">
        <v>114</v>
      </c>
      <c r="C21">
        <v>200281101</v>
      </c>
      <c r="D21" t="s">
        <v>56</v>
      </c>
      <c r="E21">
        <v>5121000</v>
      </c>
      <c r="F21" t="s">
        <v>115</v>
      </c>
      <c r="G21" t="s">
        <v>116</v>
      </c>
      <c r="H21" t="s">
        <v>116</v>
      </c>
      <c r="I21" s="45">
        <v>-3826655.44</v>
      </c>
      <c r="J21">
        <v>0</v>
      </c>
      <c r="K21" s="46">
        <v>-3826655.44</v>
      </c>
      <c r="L21">
        <v>0</v>
      </c>
      <c r="M21" t="s">
        <v>117</v>
      </c>
    </row>
    <row r="22" spans="1:13" x14ac:dyDescent="0.25">
      <c r="A22" t="s">
        <v>113</v>
      </c>
      <c r="B22" t="s">
        <v>114</v>
      </c>
      <c r="C22">
        <v>200561101</v>
      </c>
      <c r="D22" t="s">
        <v>58</v>
      </c>
      <c r="E22">
        <v>5121000</v>
      </c>
      <c r="F22" t="s">
        <v>115</v>
      </c>
      <c r="G22" t="s">
        <v>116</v>
      </c>
      <c r="H22" t="s">
        <v>116</v>
      </c>
      <c r="I22" s="45">
        <v>-1582437.13</v>
      </c>
      <c r="J22">
        <v>0</v>
      </c>
      <c r="K22" s="46">
        <v>-1582437.13</v>
      </c>
      <c r="L22">
        <v>0</v>
      </c>
      <c r="M22" t="s">
        <v>117</v>
      </c>
    </row>
    <row r="23" spans="1:13" x14ac:dyDescent="0.25">
      <c r="A23" t="s">
        <v>113</v>
      </c>
      <c r="B23" t="s">
        <v>114</v>
      </c>
      <c r="C23">
        <v>200571101</v>
      </c>
      <c r="D23" t="s">
        <v>60</v>
      </c>
      <c r="E23">
        <v>5121000</v>
      </c>
      <c r="F23" t="s">
        <v>115</v>
      </c>
      <c r="G23" t="s">
        <v>116</v>
      </c>
      <c r="H23" t="s">
        <v>116</v>
      </c>
      <c r="I23" s="45">
        <v>-153063.16</v>
      </c>
      <c r="J23">
        <v>0</v>
      </c>
      <c r="K23" s="46">
        <v>-153063.16</v>
      </c>
      <c r="L23">
        <v>0</v>
      </c>
      <c r="M23" t="s">
        <v>117</v>
      </c>
    </row>
    <row r="24" spans="1:13" x14ac:dyDescent="0.25">
      <c r="A24" t="s">
        <v>113</v>
      </c>
      <c r="B24" t="s">
        <v>114</v>
      </c>
      <c r="C24">
        <v>200581101</v>
      </c>
      <c r="D24" t="s">
        <v>62</v>
      </c>
      <c r="E24">
        <v>5121000</v>
      </c>
      <c r="F24" t="s">
        <v>115</v>
      </c>
      <c r="G24" t="s">
        <v>116</v>
      </c>
      <c r="H24" t="s">
        <v>116</v>
      </c>
      <c r="I24" s="45">
        <v>-5781969.5700000003</v>
      </c>
      <c r="J24">
        <v>0</v>
      </c>
      <c r="K24" s="46">
        <v>-5781969.5700000003</v>
      </c>
      <c r="L24">
        <v>0</v>
      </c>
      <c r="M24" t="s">
        <v>117</v>
      </c>
    </row>
    <row r="25" spans="1:13" x14ac:dyDescent="0.25">
      <c r="A25" t="s">
        <v>113</v>
      </c>
      <c r="B25" t="s">
        <v>114</v>
      </c>
      <c r="C25">
        <v>200591101</v>
      </c>
      <c r="D25" t="s">
        <v>64</v>
      </c>
      <c r="E25">
        <v>5121000</v>
      </c>
      <c r="F25" t="s">
        <v>115</v>
      </c>
      <c r="G25" t="s">
        <v>116</v>
      </c>
      <c r="H25" t="s">
        <v>116</v>
      </c>
      <c r="I25" s="45">
        <v>-41163.56</v>
      </c>
      <c r="J25">
        <v>0</v>
      </c>
      <c r="K25" s="46">
        <v>-41163.56</v>
      </c>
      <c r="L25">
        <v>0</v>
      </c>
      <c r="M25" t="s">
        <v>117</v>
      </c>
    </row>
    <row r="26" spans="1:13" x14ac:dyDescent="0.25">
      <c r="A26" t="s">
        <v>113</v>
      </c>
      <c r="B26" t="s">
        <v>114</v>
      </c>
      <c r="C26">
        <v>200601101</v>
      </c>
      <c r="D26" t="s">
        <v>66</v>
      </c>
      <c r="E26">
        <v>5121000</v>
      </c>
      <c r="F26" t="s">
        <v>115</v>
      </c>
      <c r="G26" t="s">
        <v>116</v>
      </c>
      <c r="H26" t="s">
        <v>116</v>
      </c>
      <c r="I26" s="45">
        <v>-813197.63</v>
      </c>
      <c r="J26">
        <v>0</v>
      </c>
      <c r="K26" s="46">
        <v>-813197.63</v>
      </c>
      <c r="L26">
        <v>0</v>
      </c>
      <c r="M26" t="s">
        <v>117</v>
      </c>
    </row>
    <row r="27" spans="1:13" x14ac:dyDescent="0.25">
      <c r="A27" t="s">
        <v>113</v>
      </c>
      <c r="B27" t="s">
        <v>114</v>
      </c>
      <c r="C27">
        <v>200621101</v>
      </c>
      <c r="D27" t="s">
        <v>120</v>
      </c>
      <c r="E27">
        <v>5121000</v>
      </c>
      <c r="F27" t="s">
        <v>115</v>
      </c>
      <c r="G27" t="s">
        <v>116</v>
      </c>
      <c r="H27" t="s">
        <v>116</v>
      </c>
      <c r="I27" s="45">
        <v>-533777.15</v>
      </c>
      <c r="J27">
        <v>0</v>
      </c>
      <c r="K27" s="46">
        <v>-533777.15</v>
      </c>
      <c r="L27">
        <v>0</v>
      </c>
      <c r="M27" t="s">
        <v>117</v>
      </c>
    </row>
    <row r="28" spans="1:13" x14ac:dyDescent="0.25">
      <c r="A28" t="s">
        <v>113</v>
      </c>
      <c r="B28" t="s">
        <v>114</v>
      </c>
      <c r="C28">
        <v>200631101</v>
      </c>
      <c r="D28" t="s">
        <v>70</v>
      </c>
      <c r="E28">
        <v>5121000</v>
      </c>
      <c r="F28" t="s">
        <v>115</v>
      </c>
      <c r="G28" t="s">
        <v>116</v>
      </c>
      <c r="H28" t="s">
        <v>116</v>
      </c>
      <c r="I28" s="45">
        <v>-220995.47</v>
      </c>
      <c r="J28">
        <v>0</v>
      </c>
      <c r="K28" s="46">
        <v>-220995.47</v>
      </c>
      <c r="L28">
        <v>0</v>
      </c>
      <c r="M28" t="s">
        <v>117</v>
      </c>
    </row>
    <row r="29" spans="1:13" x14ac:dyDescent="0.25">
      <c r="A29" t="s">
        <v>113</v>
      </c>
      <c r="B29" t="s">
        <v>114</v>
      </c>
      <c r="C29">
        <v>200691101</v>
      </c>
      <c r="D29" t="s">
        <v>121</v>
      </c>
      <c r="E29">
        <v>5121000</v>
      </c>
      <c r="F29" t="s">
        <v>115</v>
      </c>
      <c r="G29" t="s">
        <v>116</v>
      </c>
      <c r="H29" t="s">
        <v>116</v>
      </c>
      <c r="I29" s="45">
        <v>-1864561.62</v>
      </c>
      <c r="J29">
        <v>0</v>
      </c>
      <c r="K29" s="46">
        <v>-1864561.62</v>
      </c>
      <c r="L29">
        <v>0</v>
      </c>
      <c r="M29" t="s">
        <v>117</v>
      </c>
    </row>
    <row r="30" spans="1:13" x14ac:dyDescent="0.25">
      <c r="A30" t="s">
        <v>113</v>
      </c>
      <c r="B30" t="s">
        <v>114</v>
      </c>
      <c r="C30">
        <v>200651101</v>
      </c>
      <c r="D30" t="s">
        <v>72</v>
      </c>
      <c r="E30">
        <v>5121000</v>
      </c>
      <c r="F30" t="s">
        <v>115</v>
      </c>
      <c r="G30" t="s">
        <v>116</v>
      </c>
      <c r="H30" t="s">
        <v>116</v>
      </c>
      <c r="I30" s="45">
        <v>-2260925.73</v>
      </c>
      <c r="J30">
        <v>0</v>
      </c>
      <c r="K30" s="46">
        <v>-2260925.73</v>
      </c>
      <c r="L30">
        <v>0</v>
      </c>
      <c r="M30" t="s">
        <v>117</v>
      </c>
    </row>
    <row r="31" spans="1:13" x14ac:dyDescent="0.25">
      <c r="A31" t="s">
        <v>113</v>
      </c>
      <c r="B31" t="s">
        <v>114</v>
      </c>
      <c r="C31">
        <v>200671101</v>
      </c>
      <c r="D31" t="s">
        <v>74</v>
      </c>
      <c r="E31">
        <v>5121000</v>
      </c>
      <c r="F31" t="s">
        <v>115</v>
      </c>
      <c r="G31" t="s">
        <v>116</v>
      </c>
      <c r="H31" t="s">
        <v>116</v>
      </c>
      <c r="I31" s="45">
        <v>-2539268.4</v>
      </c>
      <c r="J31">
        <v>0</v>
      </c>
      <c r="K31" s="46">
        <v>-2539268.4</v>
      </c>
      <c r="L31">
        <v>0</v>
      </c>
      <c r="M31" t="s">
        <v>117</v>
      </c>
    </row>
    <row r="32" spans="1:13" x14ac:dyDescent="0.25">
      <c r="A32" t="s">
        <v>113</v>
      </c>
      <c r="B32" t="s">
        <v>114</v>
      </c>
      <c r="C32">
        <v>200731101</v>
      </c>
      <c r="D32" t="s">
        <v>78</v>
      </c>
      <c r="E32">
        <v>5121000</v>
      </c>
      <c r="F32" t="s">
        <v>115</v>
      </c>
      <c r="G32" t="s">
        <v>116</v>
      </c>
      <c r="H32" t="s">
        <v>116</v>
      </c>
      <c r="I32" s="45">
        <v>-1798458.89</v>
      </c>
      <c r="J32">
        <v>0</v>
      </c>
      <c r="K32" s="46">
        <v>-1798458.89</v>
      </c>
      <c r="L32">
        <v>0</v>
      </c>
      <c r="M32" t="s">
        <v>117</v>
      </c>
    </row>
    <row r="33" spans="1:13" x14ac:dyDescent="0.25">
      <c r="A33" t="s">
        <v>113</v>
      </c>
      <c r="B33" t="s">
        <v>114</v>
      </c>
      <c r="C33">
        <v>200261101</v>
      </c>
      <c r="D33" t="s">
        <v>80</v>
      </c>
      <c r="E33">
        <v>5121000</v>
      </c>
      <c r="F33" t="s">
        <v>115</v>
      </c>
      <c r="G33" t="s">
        <v>116</v>
      </c>
      <c r="H33" t="s">
        <v>116</v>
      </c>
      <c r="I33" s="45">
        <v>-3278974.98</v>
      </c>
      <c r="J33">
        <v>0</v>
      </c>
      <c r="K33" s="46">
        <v>-3278974.98</v>
      </c>
      <c r="L33">
        <v>0</v>
      </c>
      <c r="M33" t="s">
        <v>117</v>
      </c>
    </row>
    <row r="34" spans="1:13" x14ac:dyDescent="0.25">
      <c r="A34" t="s">
        <v>113</v>
      </c>
      <c r="B34" t="s">
        <v>114</v>
      </c>
      <c r="C34">
        <v>200751101</v>
      </c>
      <c r="D34" t="s">
        <v>82</v>
      </c>
      <c r="E34">
        <v>5121000</v>
      </c>
      <c r="F34" t="s">
        <v>115</v>
      </c>
      <c r="G34" t="s">
        <v>116</v>
      </c>
      <c r="H34" t="s">
        <v>116</v>
      </c>
      <c r="I34" s="45">
        <v>-2261841.52</v>
      </c>
      <c r="J34">
        <v>0</v>
      </c>
      <c r="K34" s="46">
        <v>-2261841.52</v>
      </c>
      <c r="L34">
        <v>0</v>
      </c>
      <c r="M34" t="s">
        <v>117</v>
      </c>
    </row>
    <row r="35" spans="1:13" x14ac:dyDescent="0.25">
      <c r="A35" t="s">
        <v>113</v>
      </c>
      <c r="B35" t="s">
        <v>114</v>
      </c>
      <c r="C35">
        <v>200771101</v>
      </c>
      <c r="D35" t="s">
        <v>84</v>
      </c>
      <c r="E35">
        <v>5121000</v>
      </c>
      <c r="F35" t="s">
        <v>115</v>
      </c>
      <c r="G35" t="s">
        <v>116</v>
      </c>
      <c r="H35" t="s">
        <v>116</v>
      </c>
      <c r="I35" s="45">
        <v>-91112.7</v>
      </c>
      <c r="J35">
        <v>0</v>
      </c>
      <c r="K35" s="46">
        <v>-91112.7</v>
      </c>
      <c r="L35">
        <v>0</v>
      </c>
      <c r="M35" t="s">
        <v>117</v>
      </c>
    </row>
    <row r="36" spans="1:13" x14ac:dyDescent="0.25">
      <c r="A36" t="s">
        <v>113</v>
      </c>
      <c r="B36" t="s">
        <v>114</v>
      </c>
      <c r="C36">
        <v>200781101</v>
      </c>
      <c r="D36" t="s">
        <v>86</v>
      </c>
      <c r="E36">
        <v>5121000</v>
      </c>
      <c r="F36" t="s">
        <v>115</v>
      </c>
      <c r="G36" t="s">
        <v>116</v>
      </c>
      <c r="H36" t="s">
        <v>116</v>
      </c>
      <c r="I36" s="45">
        <v>-514725.44</v>
      </c>
      <c r="J36">
        <v>0</v>
      </c>
      <c r="K36" s="46">
        <v>-514725.44</v>
      </c>
      <c r="L36">
        <v>0</v>
      </c>
      <c r="M36" t="s">
        <v>117</v>
      </c>
    </row>
    <row r="37" spans="1:13" x14ac:dyDescent="0.25">
      <c r="A37" t="s">
        <v>113</v>
      </c>
      <c r="B37" t="s">
        <v>114</v>
      </c>
      <c r="C37">
        <v>200791101</v>
      </c>
      <c r="D37" t="s">
        <v>88</v>
      </c>
      <c r="E37">
        <v>5121000</v>
      </c>
      <c r="F37" t="s">
        <v>115</v>
      </c>
      <c r="G37" t="s">
        <v>116</v>
      </c>
      <c r="H37" t="s">
        <v>116</v>
      </c>
      <c r="I37" s="45">
        <v>-3548932.9</v>
      </c>
      <c r="J37">
        <v>0</v>
      </c>
      <c r="K37" s="46">
        <v>-3548932.9</v>
      </c>
      <c r="L37">
        <v>0</v>
      </c>
      <c r="M37" t="s">
        <v>117</v>
      </c>
    </row>
    <row r="38" spans="1:13" x14ac:dyDescent="0.25">
      <c r="A38" t="s">
        <v>113</v>
      </c>
      <c r="B38" t="s">
        <v>114</v>
      </c>
      <c r="C38">
        <v>200881101</v>
      </c>
      <c r="D38" t="s">
        <v>90</v>
      </c>
      <c r="E38">
        <v>5121000</v>
      </c>
      <c r="F38" t="s">
        <v>115</v>
      </c>
      <c r="G38" t="s">
        <v>116</v>
      </c>
      <c r="H38" t="s">
        <v>116</v>
      </c>
      <c r="I38" s="45">
        <v>-965622.79</v>
      </c>
      <c r="J38">
        <v>0</v>
      </c>
      <c r="K38" s="46">
        <v>-965622.79</v>
      </c>
      <c r="L38">
        <v>0</v>
      </c>
      <c r="M38" t="s">
        <v>117</v>
      </c>
    </row>
    <row r="39" spans="1:13" x14ac:dyDescent="0.25">
      <c r="A39" t="s">
        <v>113</v>
      </c>
      <c r="B39" t="s">
        <v>114</v>
      </c>
      <c r="C39">
        <v>200811101</v>
      </c>
      <c r="D39" t="s">
        <v>92</v>
      </c>
      <c r="E39">
        <v>5121000</v>
      </c>
      <c r="F39" t="s">
        <v>115</v>
      </c>
      <c r="G39" t="s">
        <v>116</v>
      </c>
      <c r="H39" t="s">
        <v>116</v>
      </c>
      <c r="I39" s="45">
        <v>-400423.17</v>
      </c>
      <c r="J39">
        <v>0</v>
      </c>
      <c r="K39" s="46">
        <v>-400423.17</v>
      </c>
      <c r="L39">
        <v>0</v>
      </c>
      <c r="M39" t="s">
        <v>117</v>
      </c>
    </row>
    <row r="40" spans="1:13" x14ac:dyDescent="0.25">
      <c r="A40" t="s">
        <v>113</v>
      </c>
      <c r="B40" t="s">
        <v>114</v>
      </c>
      <c r="C40">
        <v>200831101</v>
      </c>
      <c r="D40" t="s">
        <v>95</v>
      </c>
      <c r="E40">
        <v>5121000</v>
      </c>
      <c r="F40" t="s">
        <v>115</v>
      </c>
      <c r="G40" t="s">
        <v>116</v>
      </c>
      <c r="H40" t="s">
        <v>116</v>
      </c>
      <c r="I40" s="45">
        <v>-1495345.03</v>
      </c>
      <c r="J40">
        <v>0</v>
      </c>
      <c r="K40" s="46">
        <v>-1495345.03</v>
      </c>
      <c r="L40">
        <v>0</v>
      </c>
      <c r="M40" t="s">
        <v>117</v>
      </c>
    </row>
    <row r="41" spans="1:13" x14ac:dyDescent="0.25">
      <c r="A41" t="s">
        <v>113</v>
      </c>
      <c r="B41" t="s">
        <v>114</v>
      </c>
      <c r="C41">
        <v>200010001</v>
      </c>
      <c r="D41" t="s">
        <v>122</v>
      </c>
      <c r="E41">
        <v>5121000</v>
      </c>
      <c r="F41" t="s">
        <v>115</v>
      </c>
      <c r="G41" t="s">
        <v>116</v>
      </c>
      <c r="H41" t="s">
        <v>116</v>
      </c>
      <c r="I41" s="45">
        <v>-4106807.01</v>
      </c>
      <c r="J41" s="47">
        <v>5569</v>
      </c>
      <c r="K41" s="46">
        <v>-4101238.01</v>
      </c>
      <c r="L41">
        <v>1</v>
      </c>
      <c r="M41" t="s">
        <v>117</v>
      </c>
    </row>
    <row r="42" spans="1:13" x14ac:dyDescent="0.25">
      <c r="A42" t="s">
        <v>113</v>
      </c>
      <c r="B42" t="s">
        <v>114</v>
      </c>
      <c r="C42">
        <v>200999400</v>
      </c>
      <c r="D42" t="s">
        <v>123</v>
      </c>
      <c r="E42">
        <v>5121000</v>
      </c>
      <c r="F42" t="s">
        <v>115</v>
      </c>
      <c r="G42" t="s">
        <v>116</v>
      </c>
      <c r="H42" t="s">
        <v>116</v>
      </c>
      <c r="I42" s="45">
        <v>-343440.53</v>
      </c>
      <c r="J42">
        <v>0</v>
      </c>
      <c r="K42" s="46">
        <v>-343440.53</v>
      </c>
      <c r="L42">
        <v>0</v>
      </c>
      <c r="M42" t="s">
        <v>117</v>
      </c>
    </row>
    <row r="43" spans="1:13" x14ac:dyDescent="0.25">
      <c r="A43" t="s">
        <v>113</v>
      </c>
      <c r="B43" t="s">
        <v>114</v>
      </c>
      <c r="C43">
        <v>410002101</v>
      </c>
      <c r="D43" t="s">
        <v>124</v>
      </c>
      <c r="E43">
        <v>5122000</v>
      </c>
      <c r="F43" t="s">
        <v>125</v>
      </c>
      <c r="G43" t="s">
        <v>116</v>
      </c>
      <c r="H43" t="s">
        <v>116</v>
      </c>
      <c r="I43" s="47">
        <v>-23599.25</v>
      </c>
      <c r="J43">
        <v>0</v>
      </c>
      <c r="K43" s="46">
        <v>-23599.25</v>
      </c>
      <c r="L43">
        <v>0</v>
      </c>
      <c r="M43" t="s">
        <v>117</v>
      </c>
    </row>
    <row r="44" spans="1:13" x14ac:dyDescent="0.25">
      <c r="I44" s="45">
        <f>SUM(I3:I43)</f>
        <v>-66898447.329999991</v>
      </c>
      <c r="J44" s="45">
        <f t="shared" ref="J44:K44" si="0">SUM(J3:J43)</f>
        <v>-6120</v>
      </c>
      <c r="K44" s="46">
        <f t="shared" si="0"/>
        <v>-66904567.329999991</v>
      </c>
    </row>
    <row r="47" spans="1:13" x14ac:dyDescent="0.25">
      <c r="A47" t="s">
        <v>113</v>
      </c>
      <c r="B47" t="s">
        <v>114</v>
      </c>
      <c r="C47">
        <v>200999100</v>
      </c>
      <c r="D47" t="s">
        <v>126</v>
      </c>
      <c r="E47">
        <v>5121000</v>
      </c>
      <c r="F47" t="s">
        <v>115</v>
      </c>
      <c r="G47" t="s">
        <v>116</v>
      </c>
      <c r="H47" t="s">
        <v>116</v>
      </c>
      <c r="I47" s="45">
        <v>-5573.6</v>
      </c>
      <c r="J47">
        <v>0</v>
      </c>
      <c r="K47" s="48">
        <v>-5573.6</v>
      </c>
      <c r="L47">
        <v>0</v>
      </c>
      <c r="M47" t="s">
        <v>117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ED7B-F681-412C-99A7-26DC6C2D0F94}">
  <dimension ref="A1:I67"/>
  <sheetViews>
    <sheetView showGridLines="0" workbookViewId="0">
      <pane xSplit="1" ySplit="3" topLeftCell="B23" activePane="bottomRight" state="frozen"/>
      <selection pane="topRight" activeCell="B1" sqref="B1"/>
      <selection pane="bottomLeft" activeCell="A4" sqref="A4"/>
      <selection pane="bottomRight" activeCell="F54" sqref="F54"/>
    </sheetView>
  </sheetViews>
  <sheetFormatPr defaultRowHeight="12.75" x14ac:dyDescent="0.2"/>
  <cols>
    <col min="1" max="1" width="28.85546875" style="50" customWidth="1"/>
    <col min="2" max="2" width="14.28515625" style="50" customWidth="1"/>
    <col min="3" max="5" width="12.85546875" style="50" customWidth="1"/>
    <col min="6" max="6" width="14" style="68" bestFit="1" customWidth="1"/>
    <col min="7" max="9" width="12.85546875" style="50" customWidth="1"/>
    <col min="10" max="16384" width="9.140625" style="50"/>
  </cols>
  <sheetData>
    <row r="1" spans="1:9" ht="14.45" customHeight="1" x14ac:dyDescent="0.2">
      <c r="A1" s="196" t="s">
        <v>127</v>
      </c>
      <c r="B1" s="196"/>
      <c r="C1" s="196"/>
      <c r="D1" s="196"/>
      <c r="E1" s="196"/>
      <c r="F1" s="196"/>
      <c r="G1" s="196"/>
      <c r="H1" s="196"/>
      <c r="I1" s="196"/>
    </row>
    <row r="2" spans="1:9" ht="14.45" customHeight="1" x14ac:dyDescent="0.2">
      <c r="A2" s="196" t="s">
        <v>106</v>
      </c>
      <c r="B2" s="196"/>
      <c r="C2" s="196" t="s">
        <v>128</v>
      </c>
      <c r="D2" s="196"/>
      <c r="E2" s="196"/>
      <c r="F2" s="196" t="s">
        <v>129</v>
      </c>
      <c r="G2" s="196"/>
      <c r="H2" s="196"/>
      <c r="I2" s="49" t="s">
        <v>130</v>
      </c>
    </row>
    <row r="3" spans="1:9" ht="14.45" customHeight="1" x14ac:dyDescent="0.2">
      <c r="A3" s="49" t="s">
        <v>106</v>
      </c>
      <c r="B3" s="49" t="s">
        <v>105</v>
      </c>
      <c r="C3" s="49" t="s">
        <v>131</v>
      </c>
      <c r="D3" s="49" t="s">
        <v>132</v>
      </c>
      <c r="E3" s="49" t="s">
        <v>133</v>
      </c>
      <c r="F3" s="51" t="s">
        <v>131</v>
      </c>
      <c r="G3" s="49" t="s">
        <v>132</v>
      </c>
      <c r="H3" s="49" t="s">
        <v>133</v>
      </c>
      <c r="I3" s="49" t="s">
        <v>132</v>
      </c>
    </row>
    <row r="4" spans="1:9" ht="14.45" customHeight="1" x14ac:dyDescent="0.2">
      <c r="A4" s="52" t="s">
        <v>134</v>
      </c>
      <c r="B4" s="52" t="s">
        <v>135</v>
      </c>
      <c r="C4" s="53">
        <v>63087.3</v>
      </c>
      <c r="D4" s="53">
        <v>58094.87</v>
      </c>
      <c r="E4" s="53">
        <v>4992.43</v>
      </c>
      <c r="F4" s="54">
        <v>752801.88</v>
      </c>
      <c r="G4" s="53">
        <v>697138.44</v>
      </c>
      <c r="H4" s="53">
        <v>55663.44</v>
      </c>
      <c r="I4" s="53">
        <v>697138.44</v>
      </c>
    </row>
    <row r="5" spans="1:9" ht="14.45" customHeight="1" x14ac:dyDescent="0.2">
      <c r="A5" s="52" t="s">
        <v>136</v>
      </c>
      <c r="B5" s="52" t="s">
        <v>137</v>
      </c>
      <c r="C5" s="53">
        <v>6556.4</v>
      </c>
      <c r="D5" s="53">
        <v>4814.12</v>
      </c>
      <c r="E5" s="53">
        <v>1742.28</v>
      </c>
      <c r="F5" s="54">
        <v>72470.89</v>
      </c>
      <c r="G5" s="53">
        <v>57769.440000000002</v>
      </c>
      <c r="H5" s="53">
        <v>14701.45</v>
      </c>
      <c r="I5" s="53">
        <v>57769.440000000002</v>
      </c>
    </row>
    <row r="6" spans="1:9" ht="25.7" customHeight="1" x14ac:dyDescent="0.2">
      <c r="A6" s="52" t="s">
        <v>138</v>
      </c>
      <c r="B6" s="52" t="s">
        <v>139</v>
      </c>
      <c r="C6" s="53">
        <v>680.67</v>
      </c>
      <c r="D6" s="53">
        <v>407.78</v>
      </c>
      <c r="E6" s="53">
        <v>272.89</v>
      </c>
      <c r="F6" s="54">
        <v>7888.93</v>
      </c>
      <c r="G6" s="53">
        <v>5189.5200000000004</v>
      </c>
      <c r="H6" s="53">
        <v>2699.41</v>
      </c>
      <c r="I6" s="53">
        <v>5189.5200000000004</v>
      </c>
    </row>
    <row r="7" spans="1:9" ht="14.45" customHeight="1" x14ac:dyDescent="0.2">
      <c r="A7" s="52" t="s">
        <v>140</v>
      </c>
      <c r="B7" s="52" t="s">
        <v>141</v>
      </c>
      <c r="C7" s="53">
        <v>3772000</v>
      </c>
      <c r="D7" s="53"/>
      <c r="E7" s="53">
        <v>3772000</v>
      </c>
      <c r="F7" s="54">
        <v>3772000</v>
      </c>
      <c r="G7" s="53">
        <v>3577142.02</v>
      </c>
      <c r="H7" s="53">
        <v>194857.98</v>
      </c>
      <c r="I7" s="53">
        <v>3577142.02</v>
      </c>
    </row>
    <row r="8" spans="1:9" ht="14.45" customHeight="1" x14ac:dyDescent="0.2">
      <c r="A8" s="52" t="s">
        <v>142</v>
      </c>
      <c r="B8" s="52" t="s">
        <v>143</v>
      </c>
      <c r="C8" s="53">
        <v>53262.6</v>
      </c>
      <c r="D8" s="53"/>
      <c r="E8" s="53">
        <v>53262.6</v>
      </c>
      <c r="F8" s="54">
        <v>53262.6</v>
      </c>
      <c r="G8" s="53"/>
      <c r="H8" s="53">
        <v>53262.6</v>
      </c>
      <c r="I8" s="53"/>
    </row>
    <row r="9" spans="1:9" ht="14.45" customHeight="1" x14ac:dyDescent="0.2">
      <c r="A9" s="52" t="s">
        <v>144</v>
      </c>
      <c r="B9" s="52" t="s">
        <v>145</v>
      </c>
      <c r="C9" s="53"/>
      <c r="D9" s="53"/>
      <c r="E9" s="53"/>
      <c r="F9" s="54">
        <v>51</v>
      </c>
      <c r="G9" s="53">
        <v>25.68</v>
      </c>
      <c r="H9" s="53">
        <v>25.32</v>
      </c>
      <c r="I9" s="53">
        <v>25.68</v>
      </c>
    </row>
    <row r="10" spans="1:9" ht="14.45" customHeight="1" x14ac:dyDescent="0.2">
      <c r="A10" s="52" t="s">
        <v>146</v>
      </c>
      <c r="B10" s="52" t="s">
        <v>147</v>
      </c>
      <c r="C10" s="53"/>
      <c r="D10" s="53">
        <v>29.17</v>
      </c>
      <c r="E10" s="53">
        <v>-29.17</v>
      </c>
      <c r="F10" s="54">
        <v>140</v>
      </c>
      <c r="G10" s="53">
        <v>390.04</v>
      </c>
      <c r="H10" s="53">
        <v>-250.04</v>
      </c>
      <c r="I10" s="53">
        <v>390.04</v>
      </c>
    </row>
    <row r="11" spans="1:9" ht="14.45" customHeight="1" x14ac:dyDescent="0.2">
      <c r="A11" s="52" t="s">
        <v>148</v>
      </c>
      <c r="B11" s="52" t="s">
        <v>149</v>
      </c>
      <c r="C11" s="53"/>
      <c r="D11" s="53"/>
      <c r="E11" s="53"/>
      <c r="F11" s="54">
        <v>130.80000000000001</v>
      </c>
      <c r="G11" s="53"/>
      <c r="H11" s="53">
        <v>130.80000000000001</v>
      </c>
      <c r="I11" s="53"/>
    </row>
    <row r="12" spans="1:9" ht="14.45" customHeight="1" x14ac:dyDescent="0.2">
      <c r="A12" s="52" t="s">
        <v>150</v>
      </c>
      <c r="B12" s="52" t="s">
        <v>151</v>
      </c>
      <c r="C12" s="53">
        <v>1000</v>
      </c>
      <c r="D12" s="53"/>
      <c r="E12" s="53">
        <v>1000</v>
      </c>
      <c r="F12" s="54">
        <v>5800</v>
      </c>
      <c r="G12" s="53">
        <v>6400.64</v>
      </c>
      <c r="H12" s="53">
        <v>-600.64</v>
      </c>
      <c r="I12" s="53">
        <v>6400.64</v>
      </c>
    </row>
    <row r="13" spans="1:9" ht="14.45" customHeight="1" x14ac:dyDescent="0.2">
      <c r="A13" s="52" t="s">
        <v>152</v>
      </c>
      <c r="B13" s="52" t="s">
        <v>153</v>
      </c>
      <c r="C13" s="53"/>
      <c r="D13" s="53"/>
      <c r="E13" s="53"/>
      <c r="F13" s="54">
        <v>53.42</v>
      </c>
      <c r="G13" s="53"/>
      <c r="H13" s="53">
        <v>53.42</v>
      </c>
      <c r="I13" s="53"/>
    </row>
    <row r="14" spans="1:9" ht="14.45" customHeight="1" x14ac:dyDescent="0.2">
      <c r="A14" s="55" t="s">
        <v>154</v>
      </c>
      <c r="B14" s="55" t="s">
        <v>155</v>
      </c>
      <c r="C14" s="56">
        <v>8139623.9100000001</v>
      </c>
      <c r="D14" s="56">
        <v>1368286.15</v>
      </c>
      <c r="E14" s="56">
        <v>6771337.7599999998</v>
      </c>
      <c r="F14" s="57">
        <v>16965520.780000001</v>
      </c>
      <c r="G14" s="56">
        <v>20671818.640000001</v>
      </c>
      <c r="H14" s="56">
        <v>-3706297.86</v>
      </c>
      <c r="I14" s="56">
        <v>20671818.640000001</v>
      </c>
    </row>
    <row r="15" spans="1:9" ht="14.45" customHeight="1" x14ac:dyDescent="0.2">
      <c r="A15" s="55" t="s">
        <v>156</v>
      </c>
      <c r="B15" s="55" t="s">
        <v>157</v>
      </c>
      <c r="C15" s="56"/>
      <c r="D15" s="56"/>
      <c r="E15" s="56"/>
      <c r="F15" s="57">
        <v>429109.15</v>
      </c>
      <c r="G15" s="56"/>
      <c r="H15" s="56">
        <v>429109.15</v>
      </c>
      <c r="I15" s="56"/>
    </row>
    <row r="16" spans="1:9" ht="25.7" customHeight="1" x14ac:dyDescent="0.2">
      <c r="A16" s="52" t="s">
        <v>158</v>
      </c>
      <c r="B16" s="52" t="s">
        <v>159</v>
      </c>
      <c r="C16" s="53">
        <v>88724</v>
      </c>
      <c r="D16" s="53">
        <v>72040.460000000006</v>
      </c>
      <c r="E16" s="53">
        <v>16683.54</v>
      </c>
      <c r="F16" s="54">
        <v>941571</v>
      </c>
      <c r="G16" s="53">
        <v>864485.52</v>
      </c>
      <c r="H16" s="53">
        <v>77085.48</v>
      </c>
      <c r="I16" s="53">
        <v>864485.52</v>
      </c>
    </row>
    <row r="17" spans="1:9" ht="14.45" customHeight="1" x14ac:dyDescent="0.2">
      <c r="A17" s="52" t="s">
        <v>160</v>
      </c>
      <c r="B17" s="52" t="s">
        <v>161</v>
      </c>
      <c r="C17" s="53">
        <v>28.48</v>
      </c>
      <c r="D17" s="53">
        <v>212.74</v>
      </c>
      <c r="E17" s="53">
        <v>-184.26</v>
      </c>
      <c r="F17" s="54">
        <v>304</v>
      </c>
      <c r="G17" s="53">
        <v>2597.88</v>
      </c>
      <c r="H17" s="53">
        <v>-2293.88</v>
      </c>
      <c r="I17" s="53">
        <v>2597.88</v>
      </c>
    </row>
    <row r="18" spans="1:9" ht="14.45" customHeight="1" x14ac:dyDescent="0.2">
      <c r="A18" s="52" t="s">
        <v>162</v>
      </c>
      <c r="B18" s="52" t="s">
        <v>163</v>
      </c>
      <c r="C18" s="53">
        <v>4300</v>
      </c>
      <c r="D18" s="53"/>
      <c r="E18" s="53">
        <v>4300</v>
      </c>
      <c r="F18" s="54">
        <v>66810</v>
      </c>
      <c r="G18" s="53">
        <v>16000</v>
      </c>
      <c r="H18" s="53">
        <v>50810</v>
      </c>
      <c r="I18" s="53">
        <v>16000</v>
      </c>
    </row>
    <row r="19" spans="1:9" ht="14.45" customHeight="1" x14ac:dyDescent="0.2">
      <c r="A19" s="52" t="s">
        <v>164</v>
      </c>
      <c r="B19" s="52" t="s">
        <v>165</v>
      </c>
      <c r="C19" s="53"/>
      <c r="D19" s="53">
        <v>2245.08</v>
      </c>
      <c r="E19" s="53">
        <v>-2245.08</v>
      </c>
      <c r="F19" s="54">
        <v>10069.89</v>
      </c>
      <c r="G19" s="53">
        <v>26940.959999999999</v>
      </c>
      <c r="H19" s="53">
        <v>-16871.07</v>
      </c>
      <c r="I19" s="53">
        <v>26940.959999999999</v>
      </c>
    </row>
    <row r="20" spans="1:9" s="59" customFormat="1" ht="14.45" customHeight="1" x14ac:dyDescent="0.2">
      <c r="A20" s="58" t="s">
        <v>166</v>
      </c>
      <c r="B20" s="58" t="s">
        <v>167</v>
      </c>
      <c r="C20" s="57">
        <v>12129263.359999999</v>
      </c>
      <c r="D20" s="57">
        <v>1506130.37</v>
      </c>
      <c r="E20" s="57">
        <v>10623132.99</v>
      </c>
      <c r="F20" s="57">
        <v>23077984.34</v>
      </c>
      <c r="G20" s="57">
        <v>25925898.780000001</v>
      </c>
      <c r="H20" s="57">
        <v>-2847914.44</v>
      </c>
      <c r="I20" s="57">
        <v>25925898.780000001</v>
      </c>
    </row>
    <row r="21" spans="1:9" ht="14.45" customHeight="1" x14ac:dyDescent="0.2">
      <c r="A21" s="52" t="s">
        <v>168</v>
      </c>
      <c r="B21" s="52" t="s">
        <v>169</v>
      </c>
      <c r="C21" s="53">
        <v>3951.07</v>
      </c>
      <c r="D21" s="53">
        <v>-1193.77</v>
      </c>
      <c r="E21" s="53">
        <v>-5144.84</v>
      </c>
      <c r="F21" s="54">
        <v>13839.01</v>
      </c>
      <c r="G21" s="53">
        <v>34951.49</v>
      </c>
      <c r="H21" s="53">
        <v>21112.48</v>
      </c>
      <c r="I21" s="53">
        <v>34951.49</v>
      </c>
    </row>
    <row r="22" spans="1:9" ht="14.45" customHeight="1" x14ac:dyDescent="0.2">
      <c r="A22" s="52" t="s">
        <v>170</v>
      </c>
      <c r="B22" s="52" t="s">
        <v>171</v>
      </c>
      <c r="C22" s="53">
        <v>64157.39</v>
      </c>
      <c r="D22" s="53">
        <v>3704.79</v>
      </c>
      <c r="E22" s="53">
        <v>-60452.6</v>
      </c>
      <c r="F22" s="54">
        <v>100798.41</v>
      </c>
      <c r="G22" s="53">
        <v>674545.92</v>
      </c>
      <c r="H22" s="53">
        <v>573747.51</v>
      </c>
      <c r="I22" s="53">
        <v>674545.92</v>
      </c>
    </row>
    <row r="23" spans="1:9" ht="14.45" customHeight="1" x14ac:dyDescent="0.2">
      <c r="A23" s="52" t="s">
        <v>172</v>
      </c>
      <c r="B23" s="52" t="s">
        <v>173</v>
      </c>
      <c r="C23" s="53"/>
      <c r="D23" s="53">
        <v>30.49</v>
      </c>
      <c r="E23" s="53">
        <v>30.49</v>
      </c>
      <c r="F23" s="54"/>
      <c r="G23" s="53">
        <v>943.49</v>
      </c>
      <c r="H23" s="53">
        <v>943.49</v>
      </c>
      <c r="I23" s="53">
        <v>943.49</v>
      </c>
    </row>
    <row r="24" spans="1:9" ht="14.45" customHeight="1" x14ac:dyDescent="0.2">
      <c r="A24" s="52" t="s">
        <v>174</v>
      </c>
      <c r="B24" s="52" t="s">
        <v>175</v>
      </c>
      <c r="C24" s="53">
        <v>534.59</v>
      </c>
      <c r="D24" s="53">
        <v>1039.6400000000001</v>
      </c>
      <c r="E24" s="53">
        <v>505.05</v>
      </c>
      <c r="F24" s="54">
        <v>30850.080000000002</v>
      </c>
      <c r="G24" s="53">
        <v>25513.119999999999</v>
      </c>
      <c r="H24" s="53">
        <v>-5336.96</v>
      </c>
      <c r="I24" s="53">
        <v>25513.119999999999</v>
      </c>
    </row>
    <row r="25" spans="1:9" ht="14.45" customHeight="1" x14ac:dyDescent="0.2">
      <c r="A25" s="52" t="s">
        <v>176</v>
      </c>
      <c r="B25" s="52" t="s">
        <v>177</v>
      </c>
      <c r="C25" s="53"/>
      <c r="D25" s="53">
        <v>8.33</v>
      </c>
      <c r="E25" s="53">
        <v>8.33</v>
      </c>
      <c r="F25" s="54">
        <v>6634.68</v>
      </c>
      <c r="G25" s="53">
        <v>99.96</v>
      </c>
      <c r="H25" s="53">
        <v>-6534.72</v>
      </c>
      <c r="I25" s="53">
        <v>99.96</v>
      </c>
    </row>
    <row r="26" spans="1:9" ht="14.45" customHeight="1" x14ac:dyDescent="0.2">
      <c r="A26" s="52" t="s">
        <v>178</v>
      </c>
      <c r="B26" s="52" t="s">
        <v>179</v>
      </c>
      <c r="C26" s="53">
        <v>-17588.240000000002</v>
      </c>
      <c r="D26" s="53">
        <v>618.75</v>
      </c>
      <c r="E26" s="53">
        <v>18206.990000000002</v>
      </c>
      <c r="F26" s="54">
        <v>15636.42</v>
      </c>
      <c r="G26" s="53">
        <v>7425</v>
      </c>
      <c r="H26" s="53">
        <v>-8211.42</v>
      </c>
      <c r="I26" s="53">
        <v>7425</v>
      </c>
    </row>
    <row r="27" spans="1:9" ht="14.45" customHeight="1" x14ac:dyDescent="0.2">
      <c r="A27" s="52" t="s">
        <v>180</v>
      </c>
      <c r="B27" s="52" t="s">
        <v>181</v>
      </c>
      <c r="C27" s="53"/>
      <c r="D27" s="53">
        <v>91.66</v>
      </c>
      <c r="E27" s="53">
        <v>91.66</v>
      </c>
      <c r="F27" s="54"/>
      <c r="G27" s="53">
        <v>1099.92</v>
      </c>
      <c r="H27" s="53">
        <v>1099.92</v>
      </c>
      <c r="I27" s="53">
        <v>1099.92</v>
      </c>
    </row>
    <row r="28" spans="1:9" ht="14.45" customHeight="1" x14ac:dyDescent="0.2">
      <c r="A28" s="52" t="s">
        <v>182</v>
      </c>
      <c r="B28" s="52" t="s">
        <v>183</v>
      </c>
      <c r="C28" s="53">
        <v>63965.39</v>
      </c>
      <c r="D28" s="53">
        <v>15065.15</v>
      </c>
      <c r="E28" s="53">
        <v>-48900.24</v>
      </c>
      <c r="F28" s="54">
        <v>378594.33</v>
      </c>
      <c r="G28" s="53">
        <v>465567.79</v>
      </c>
      <c r="H28" s="53">
        <v>86973.46</v>
      </c>
      <c r="I28" s="53">
        <v>465567.79</v>
      </c>
    </row>
    <row r="29" spans="1:9" ht="14.45" customHeight="1" x14ac:dyDescent="0.2">
      <c r="A29" s="52" t="s">
        <v>184</v>
      </c>
      <c r="B29" s="52" t="s">
        <v>185</v>
      </c>
      <c r="C29" s="53">
        <v>22205.71</v>
      </c>
      <c r="D29" s="53">
        <v>-750.42</v>
      </c>
      <c r="E29" s="53">
        <v>-22956.13</v>
      </c>
      <c r="F29" s="54">
        <v>76844.710000000006</v>
      </c>
      <c r="G29" s="53">
        <v>23082.95</v>
      </c>
      <c r="H29" s="53">
        <v>-53761.760000000002</v>
      </c>
      <c r="I29" s="53">
        <v>23082.95</v>
      </c>
    </row>
    <row r="30" spans="1:9" ht="14.45" customHeight="1" x14ac:dyDescent="0.2">
      <c r="A30" s="52" t="s">
        <v>186</v>
      </c>
      <c r="B30" s="52" t="s">
        <v>187</v>
      </c>
      <c r="C30" s="53">
        <v>14461.74</v>
      </c>
      <c r="D30" s="53">
        <v>-6.98</v>
      </c>
      <c r="E30" s="53">
        <v>-14468.72</v>
      </c>
      <c r="F30" s="54">
        <v>61269.23</v>
      </c>
      <c r="G30" s="53">
        <v>937.15</v>
      </c>
      <c r="H30" s="53">
        <v>-60332.08</v>
      </c>
      <c r="I30" s="53">
        <v>937.15</v>
      </c>
    </row>
    <row r="31" spans="1:9" ht="14.45" customHeight="1" x14ac:dyDescent="0.2">
      <c r="A31" s="52" t="s">
        <v>188</v>
      </c>
      <c r="B31" s="52" t="s">
        <v>189</v>
      </c>
      <c r="C31" s="53">
        <v>6405.02</v>
      </c>
      <c r="D31" s="53">
        <v>634.58000000000004</v>
      </c>
      <c r="E31" s="53">
        <v>-5770.44</v>
      </c>
      <c r="F31" s="54">
        <v>60803.23</v>
      </c>
      <c r="G31" s="53">
        <v>7614.96</v>
      </c>
      <c r="H31" s="53">
        <v>-53188.27</v>
      </c>
      <c r="I31" s="53">
        <v>7614.96</v>
      </c>
    </row>
    <row r="32" spans="1:9" ht="14.45" customHeight="1" x14ac:dyDescent="0.2">
      <c r="A32" s="52" t="s">
        <v>190</v>
      </c>
      <c r="B32" s="52" t="s">
        <v>191</v>
      </c>
      <c r="C32" s="53"/>
      <c r="D32" s="53">
        <v>225</v>
      </c>
      <c r="E32" s="53">
        <v>225</v>
      </c>
      <c r="F32" s="54">
        <v>528.94000000000005</v>
      </c>
      <c r="G32" s="53">
        <v>2700</v>
      </c>
      <c r="H32" s="53">
        <v>2171.06</v>
      </c>
      <c r="I32" s="53">
        <v>2700</v>
      </c>
    </row>
    <row r="33" spans="1:9" ht="14.45" customHeight="1" x14ac:dyDescent="0.2">
      <c r="A33" s="52" t="s">
        <v>192</v>
      </c>
      <c r="B33" s="52" t="s">
        <v>193</v>
      </c>
      <c r="C33" s="53">
        <v>134</v>
      </c>
      <c r="D33" s="53">
        <v>68.75</v>
      </c>
      <c r="E33" s="53">
        <v>-65.25</v>
      </c>
      <c r="F33" s="54">
        <v>2612.29</v>
      </c>
      <c r="G33" s="53">
        <v>1325</v>
      </c>
      <c r="H33" s="53">
        <v>-1287.29</v>
      </c>
      <c r="I33" s="53">
        <v>1325</v>
      </c>
    </row>
    <row r="34" spans="1:9" ht="25.7" customHeight="1" x14ac:dyDescent="0.2">
      <c r="A34" s="52" t="s">
        <v>194</v>
      </c>
      <c r="B34" s="52" t="s">
        <v>195</v>
      </c>
      <c r="C34" s="53">
        <v>41596.19</v>
      </c>
      <c r="D34" s="53">
        <v>-20962.78</v>
      </c>
      <c r="E34" s="53">
        <v>-62558.97</v>
      </c>
      <c r="F34" s="54">
        <v>494067.55</v>
      </c>
      <c r="G34" s="53">
        <v>385453.96</v>
      </c>
      <c r="H34" s="53">
        <v>-108613.59</v>
      </c>
      <c r="I34" s="53">
        <v>385453.96</v>
      </c>
    </row>
    <row r="35" spans="1:9" ht="14.45" customHeight="1" x14ac:dyDescent="0.2">
      <c r="A35" s="52" t="s">
        <v>196</v>
      </c>
      <c r="B35" s="52" t="s">
        <v>197</v>
      </c>
      <c r="C35" s="53"/>
      <c r="D35" s="53">
        <v>16.670000000000002</v>
      </c>
      <c r="E35" s="53">
        <v>16.670000000000002</v>
      </c>
      <c r="F35" s="54">
        <v>0.11</v>
      </c>
      <c r="G35" s="53">
        <v>200.04</v>
      </c>
      <c r="H35" s="53">
        <v>199.93</v>
      </c>
      <c r="I35" s="53">
        <v>200.04</v>
      </c>
    </row>
    <row r="36" spans="1:9" ht="14.45" customHeight="1" x14ac:dyDescent="0.2">
      <c r="A36" s="52" t="s">
        <v>198</v>
      </c>
      <c r="B36" s="52" t="s">
        <v>199</v>
      </c>
      <c r="C36" s="53">
        <v>-397</v>
      </c>
      <c r="D36" s="53">
        <v>1590.72</v>
      </c>
      <c r="E36" s="53">
        <v>1987.72</v>
      </c>
      <c r="F36" s="54">
        <v>5691.75</v>
      </c>
      <c r="G36" s="53">
        <v>43173.98</v>
      </c>
      <c r="H36" s="53">
        <v>37482.230000000003</v>
      </c>
      <c r="I36" s="53">
        <v>43173.98</v>
      </c>
    </row>
    <row r="37" spans="1:9" ht="25.7" customHeight="1" x14ac:dyDescent="0.2">
      <c r="A37" s="52" t="s">
        <v>200</v>
      </c>
      <c r="B37" s="52" t="s">
        <v>201</v>
      </c>
      <c r="C37" s="53">
        <v>887.9</v>
      </c>
      <c r="D37" s="53">
        <v>41.67</v>
      </c>
      <c r="E37" s="53">
        <v>-846.23</v>
      </c>
      <c r="F37" s="54">
        <v>2047.6</v>
      </c>
      <c r="G37" s="53">
        <v>500.04</v>
      </c>
      <c r="H37" s="53">
        <v>-1547.56</v>
      </c>
      <c r="I37" s="53">
        <v>500.04</v>
      </c>
    </row>
    <row r="38" spans="1:9" ht="14.45" customHeight="1" x14ac:dyDescent="0.2">
      <c r="A38" s="52" t="s">
        <v>202</v>
      </c>
      <c r="B38" s="52" t="s">
        <v>203</v>
      </c>
      <c r="C38" s="53">
        <v>109474.23</v>
      </c>
      <c r="D38" s="53">
        <v>22448.11</v>
      </c>
      <c r="E38" s="53">
        <v>-87026.12</v>
      </c>
      <c r="F38" s="54">
        <v>724734.78</v>
      </c>
      <c r="G38" s="53">
        <v>815472.38</v>
      </c>
      <c r="H38" s="53">
        <v>90737.600000000006</v>
      </c>
      <c r="I38" s="53">
        <v>815472.38</v>
      </c>
    </row>
    <row r="39" spans="1:9" ht="14.45" customHeight="1" x14ac:dyDescent="0.2">
      <c r="A39" s="52" t="s">
        <v>204</v>
      </c>
      <c r="B39" s="52" t="s">
        <v>205</v>
      </c>
      <c r="C39" s="53"/>
      <c r="D39" s="53">
        <v>3833.33</v>
      </c>
      <c r="E39" s="53">
        <v>3833.33</v>
      </c>
      <c r="F39" s="54"/>
      <c r="G39" s="53">
        <v>46004.959999999999</v>
      </c>
      <c r="H39" s="53">
        <v>46004.959999999999</v>
      </c>
      <c r="I39" s="53">
        <v>46004.959999999999</v>
      </c>
    </row>
    <row r="40" spans="1:9" ht="14.45" customHeight="1" x14ac:dyDescent="0.2">
      <c r="A40" s="52" t="s">
        <v>206</v>
      </c>
      <c r="B40" s="52" t="s">
        <v>207</v>
      </c>
      <c r="C40" s="53">
        <v>255561.97</v>
      </c>
      <c r="D40" s="53">
        <v>98402.08</v>
      </c>
      <c r="E40" s="53">
        <v>-157159.89000000001</v>
      </c>
      <c r="F40" s="54">
        <v>695743.01</v>
      </c>
      <c r="G40" s="53">
        <v>2342406.8199999998</v>
      </c>
      <c r="H40" s="53">
        <v>1646663.81</v>
      </c>
      <c r="I40" s="53">
        <v>2342406.8199999998</v>
      </c>
    </row>
    <row r="41" spans="1:9" ht="14.45" customHeight="1" x14ac:dyDescent="0.2">
      <c r="A41" s="52" t="s">
        <v>208</v>
      </c>
      <c r="B41" s="52" t="s">
        <v>209</v>
      </c>
      <c r="C41" s="53">
        <v>27171.62</v>
      </c>
      <c r="D41" s="53">
        <v>14169.74</v>
      </c>
      <c r="E41" s="53">
        <v>-13001.88</v>
      </c>
      <c r="F41" s="54">
        <v>518220.45</v>
      </c>
      <c r="G41" s="53">
        <v>309086.48</v>
      </c>
      <c r="H41" s="53">
        <v>-209133.97</v>
      </c>
      <c r="I41" s="53">
        <v>309086.48</v>
      </c>
    </row>
    <row r="42" spans="1:9" ht="14.45" customHeight="1" x14ac:dyDescent="0.2">
      <c r="A42" s="52" t="s">
        <v>210</v>
      </c>
      <c r="B42" s="52" t="s">
        <v>211</v>
      </c>
      <c r="C42" s="53">
        <v>164850.23999999999</v>
      </c>
      <c r="D42" s="53">
        <v>44621.15</v>
      </c>
      <c r="E42" s="53">
        <v>-120229.09</v>
      </c>
      <c r="F42" s="54">
        <v>195690.3</v>
      </c>
      <c r="G42" s="53">
        <v>1086114.1599999999</v>
      </c>
      <c r="H42" s="53">
        <v>890423.86</v>
      </c>
      <c r="I42" s="53">
        <v>1086114.1599999999</v>
      </c>
    </row>
    <row r="43" spans="1:9" ht="25.7" customHeight="1" x14ac:dyDescent="0.2">
      <c r="A43" s="52" t="s">
        <v>212</v>
      </c>
      <c r="B43" s="52" t="s">
        <v>213</v>
      </c>
      <c r="C43" s="53">
        <v>58</v>
      </c>
      <c r="D43" s="53">
        <v>3875</v>
      </c>
      <c r="E43" s="53">
        <v>3817</v>
      </c>
      <c r="F43" s="54">
        <v>348</v>
      </c>
      <c r="G43" s="53">
        <v>80500</v>
      </c>
      <c r="H43" s="53">
        <v>80152</v>
      </c>
      <c r="I43" s="53">
        <v>80500</v>
      </c>
    </row>
    <row r="44" spans="1:9" ht="14.45" customHeight="1" x14ac:dyDescent="0.2">
      <c r="A44" s="52" t="s">
        <v>214</v>
      </c>
      <c r="B44" s="52" t="s">
        <v>215</v>
      </c>
      <c r="C44" s="53">
        <v>58570.35</v>
      </c>
      <c r="D44" s="53">
        <v>-9924.32</v>
      </c>
      <c r="E44" s="53">
        <v>-68494.67</v>
      </c>
      <c r="F44" s="54">
        <v>134248.07999999999</v>
      </c>
      <c r="G44" s="53">
        <v>425679.42</v>
      </c>
      <c r="H44" s="53">
        <v>291431.34000000003</v>
      </c>
      <c r="I44" s="53">
        <v>425679.42</v>
      </c>
    </row>
    <row r="45" spans="1:9" ht="14.45" customHeight="1" x14ac:dyDescent="0.2">
      <c r="A45" s="52" t="s">
        <v>216</v>
      </c>
      <c r="B45" s="52" t="s">
        <v>217</v>
      </c>
      <c r="C45" s="53"/>
      <c r="D45" s="53"/>
      <c r="E45" s="53"/>
      <c r="F45" s="54">
        <v>1315.21</v>
      </c>
      <c r="G45" s="53"/>
      <c r="H45" s="53">
        <v>-1315.21</v>
      </c>
      <c r="I45" s="53"/>
    </row>
    <row r="46" spans="1:9" ht="14.45" customHeight="1" x14ac:dyDescent="0.2">
      <c r="A46" s="52" t="s">
        <v>218</v>
      </c>
      <c r="B46" s="52" t="s">
        <v>219</v>
      </c>
      <c r="C46" s="53">
        <v>4500.6400000000003</v>
      </c>
      <c r="D46" s="53">
        <v>5979.19</v>
      </c>
      <c r="E46" s="53">
        <v>1478.55</v>
      </c>
      <c r="F46" s="54">
        <v>23635.87</v>
      </c>
      <c r="G46" s="53">
        <v>74450.28</v>
      </c>
      <c r="H46" s="53">
        <v>50814.41</v>
      </c>
      <c r="I46" s="53">
        <v>74450.28</v>
      </c>
    </row>
    <row r="47" spans="1:9" s="60" customFormat="1" ht="14.45" customHeight="1" x14ac:dyDescent="0.2">
      <c r="A47" s="55" t="s">
        <v>220</v>
      </c>
      <c r="B47" s="55" t="s">
        <v>221</v>
      </c>
      <c r="C47" s="56">
        <v>8270413.4800000004</v>
      </c>
      <c r="D47" s="56">
        <v>1332325.7</v>
      </c>
      <c r="E47" s="56">
        <v>-6938087.7800000003</v>
      </c>
      <c r="F47" s="57">
        <v>15500341.800000001</v>
      </c>
      <c r="G47" s="56">
        <v>20482602.699999999</v>
      </c>
      <c r="H47" s="56">
        <v>4982260.9000000004</v>
      </c>
      <c r="I47" s="56">
        <v>20482602.699999999</v>
      </c>
    </row>
    <row r="48" spans="1:9" s="60" customFormat="1" ht="25.7" customHeight="1" x14ac:dyDescent="0.2">
      <c r="A48" s="55" t="s">
        <v>222</v>
      </c>
      <c r="B48" s="55" t="s">
        <v>223</v>
      </c>
      <c r="C48" s="56"/>
      <c r="D48" s="56"/>
      <c r="E48" s="56"/>
      <c r="F48" s="57">
        <v>137686.39000000001</v>
      </c>
      <c r="G48" s="56"/>
      <c r="H48" s="56">
        <v>-137686.39000000001</v>
      </c>
      <c r="I48" s="56"/>
    </row>
    <row r="49" spans="1:9" ht="14.45" customHeight="1" x14ac:dyDescent="0.2">
      <c r="A49" s="52" t="s">
        <v>224</v>
      </c>
      <c r="B49" s="52" t="s">
        <v>225</v>
      </c>
      <c r="C49" s="53">
        <v>64391.35</v>
      </c>
      <c r="D49" s="53">
        <v>233310.92</v>
      </c>
      <c r="E49" s="53">
        <v>168919.57</v>
      </c>
      <c r="F49" s="57">
        <v>2040982.59</v>
      </c>
      <c r="G49" s="53">
        <v>2799731.04</v>
      </c>
      <c r="H49" s="53">
        <v>758748.45</v>
      </c>
      <c r="I49" s="53">
        <v>2799731.04</v>
      </c>
    </row>
    <row r="50" spans="1:9" ht="14.45" customHeight="1" x14ac:dyDescent="0.2">
      <c r="A50" s="52" t="s">
        <v>226</v>
      </c>
      <c r="B50" s="52" t="s">
        <v>227</v>
      </c>
      <c r="C50" s="53">
        <v>-1078114.6399999999</v>
      </c>
      <c r="D50" s="53">
        <v>-131134.51999999999</v>
      </c>
      <c r="E50" s="53">
        <v>946980.12</v>
      </c>
      <c r="F50" s="57">
        <v>-2057648.34</v>
      </c>
      <c r="G50" s="53">
        <v>-1912570.62</v>
      </c>
      <c r="H50" s="53">
        <v>145077.72</v>
      </c>
      <c r="I50" s="53">
        <v>-1912570.62</v>
      </c>
    </row>
    <row r="51" spans="1:9" ht="14.45" customHeight="1" x14ac:dyDescent="0.2">
      <c r="A51" s="52" t="s">
        <v>228</v>
      </c>
      <c r="B51" s="52" t="s">
        <v>229</v>
      </c>
      <c r="C51" s="53">
        <v>795139.5</v>
      </c>
      <c r="D51" s="53"/>
      <c r="E51" s="53">
        <v>-795139.5</v>
      </c>
      <c r="F51" s="54">
        <v>1024428.56</v>
      </c>
      <c r="G51" s="53"/>
      <c r="H51" s="53">
        <v>-1024428.56</v>
      </c>
      <c r="I51" s="53"/>
    </row>
    <row r="52" spans="1:9" ht="14.45" customHeight="1" x14ac:dyDescent="0.2">
      <c r="A52" s="52" t="s">
        <v>230</v>
      </c>
      <c r="B52" s="52" t="s">
        <v>231</v>
      </c>
      <c r="C52" s="53">
        <v>8872330.5</v>
      </c>
      <c r="D52" s="53">
        <v>1618128.63</v>
      </c>
      <c r="E52" s="53">
        <v>-7254201.8700000001</v>
      </c>
      <c r="F52" s="54">
        <v>20189945.039999999</v>
      </c>
      <c r="G52" s="53">
        <v>28224612.390000001</v>
      </c>
      <c r="H52" s="53">
        <v>8034667.3499999996</v>
      </c>
      <c r="I52" s="53">
        <v>28224612.390000001</v>
      </c>
    </row>
    <row r="53" spans="1:9" s="59" customFormat="1" ht="14.45" customHeight="1" x14ac:dyDescent="0.2">
      <c r="A53" s="58" t="s">
        <v>232</v>
      </c>
      <c r="B53" s="58" t="s">
        <v>233</v>
      </c>
      <c r="C53" s="57">
        <v>8872330.5</v>
      </c>
      <c r="D53" s="57">
        <v>1618128.63</v>
      </c>
      <c r="E53" s="57">
        <v>-7254201.8700000001</v>
      </c>
      <c r="F53" s="57">
        <v>20189945.039999999</v>
      </c>
      <c r="G53" s="57">
        <v>28224612.390000001</v>
      </c>
      <c r="H53" s="57">
        <v>8034667.3499999996</v>
      </c>
      <c r="I53" s="57">
        <v>28224612.390000001</v>
      </c>
    </row>
    <row r="54" spans="1:9" s="60" customFormat="1" ht="14.45" customHeight="1" x14ac:dyDescent="0.2">
      <c r="A54" s="55" t="s">
        <v>234</v>
      </c>
      <c r="B54" s="55" t="s">
        <v>235</v>
      </c>
      <c r="C54" s="56">
        <v>3256932.86</v>
      </c>
      <c r="D54" s="56">
        <v>-111998.26</v>
      </c>
      <c r="E54" s="56">
        <v>3368931.12</v>
      </c>
      <c r="F54" s="57">
        <v>2888039.3</v>
      </c>
      <c r="G54" s="56">
        <v>-2298713.61</v>
      </c>
      <c r="H54" s="56">
        <v>5186752.91</v>
      </c>
      <c r="I54" s="56">
        <v>-2298713.61</v>
      </c>
    </row>
    <row r="57" spans="1:9" x14ac:dyDescent="0.2">
      <c r="C57" s="61"/>
      <c r="D57" s="61"/>
      <c r="E57" s="62" t="s">
        <v>236</v>
      </c>
      <c r="F57" s="63">
        <f>F20-F14-F15</f>
        <v>5683354.4099999983</v>
      </c>
    </row>
    <row r="58" spans="1:9" x14ac:dyDescent="0.2">
      <c r="E58" s="62" t="s">
        <v>237</v>
      </c>
      <c r="F58" s="63">
        <f>F14+F15</f>
        <v>17394629.93</v>
      </c>
    </row>
    <row r="59" spans="1:9" x14ac:dyDescent="0.2">
      <c r="E59" s="64" t="s">
        <v>166</v>
      </c>
      <c r="F59" s="65">
        <f>SUM(F57:F58)</f>
        <v>23077984.339999996</v>
      </c>
    </row>
    <row r="61" spans="1:9" x14ac:dyDescent="0.2">
      <c r="E61" s="62" t="s">
        <v>238</v>
      </c>
      <c r="F61" s="66">
        <f>F53-F47-F48</f>
        <v>4551916.8499999987</v>
      </c>
    </row>
    <row r="62" spans="1:9" x14ac:dyDescent="0.2">
      <c r="E62" s="62" t="s">
        <v>239</v>
      </c>
      <c r="F62" s="66">
        <f>F47+F48</f>
        <v>15638028.190000001</v>
      </c>
    </row>
    <row r="63" spans="1:9" x14ac:dyDescent="0.2">
      <c r="E63" s="64" t="s">
        <v>240</v>
      </c>
      <c r="F63" s="67">
        <f>SUM(F61:F62)</f>
        <v>20189945.039999999</v>
      </c>
    </row>
    <row r="65" spans="5:6" x14ac:dyDescent="0.2">
      <c r="E65" s="50" t="s">
        <v>241</v>
      </c>
      <c r="F65" s="69">
        <f>F59-F63</f>
        <v>2888039.299999997</v>
      </c>
    </row>
    <row r="66" spans="5:6" x14ac:dyDescent="0.2">
      <c r="F66" s="66">
        <f>F54</f>
        <v>2888039.3</v>
      </c>
    </row>
    <row r="67" spans="5:6" x14ac:dyDescent="0.2">
      <c r="F67" s="69">
        <f>F65-F66</f>
        <v>0</v>
      </c>
    </row>
  </sheetData>
  <mergeCells count="4">
    <mergeCell ref="A1:I1"/>
    <mergeCell ref="A2:B2"/>
    <mergeCell ref="C2:E2"/>
    <mergeCell ref="F2:H2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398D-CCBD-4B01-9078-70279E9B9D15}">
  <sheetPr>
    <pageSetUpPr fitToPage="1"/>
  </sheetPr>
  <dimension ref="A1:Z57"/>
  <sheetViews>
    <sheetView zoomScale="130" zoomScaleNormal="130" workbookViewId="0">
      <pane xSplit="2" ySplit="5" topLeftCell="G37" activePane="bottomRight" state="frozen"/>
      <selection activeCell="I67" sqref="I67"/>
      <selection pane="topRight" activeCell="I67" sqref="I67"/>
      <selection pane="bottomLeft" activeCell="I67" sqref="I67"/>
      <selection pane="bottomRight" activeCell="V49" sqref="V49"/>
    </sheetView>
  </sheetViews>
  <sheetFormatPr defaultRowHeight="15" outlineLevelCol="1" x14ac:dyDescent="0.25"/>
  <cols>
    <col min="1" max="1" width="4.5703125" style="50" hidden="1" customWidth="1" outlineLevel="1"/>
    <col min="2" max="2" width="12.140625" style="50" hidden="1" customWidth="1" outlineLevel="1"/>
    <col min="3" max="3" width="14.42578125" style="75" customWidth="1" collapsed="1"/>
    <col min="4" max="4" width="11.42578125" style="50" hidden="1" customWidth="1"/>
    <col min="5" max="5" width="17.7109375" style="50" customWidth="1"/>
    <col min="6" max="7" width="16.28515625" style="50" customWidth="1"/>
    <col min="8" max="8" width="1.85546875" style="50" customWidth="1"/>
    <col min="9" max="9" width="20.28515625" style="50" hidden="1" customWidth="1"/>
    <col min="10" max="10" width="14.28515625" style="50" customWidth="1"/>
    <col min="11" max="11" width="18.7109375" style="50" customWidth="1"/>
    <col min="12" max="12" width="16.5703125" style="50" customWidth="1"/>
    <col min="13" max="13" width="16.28515625" style="50" customWidth="1"/>
    <col min="14" max="14" width="4.42578125" style="50" customWidth="1"/>
    <col min="15" max="15" width="11.85546875" style="50" hidden="1" customWidth="1"/>
    <col min="16" max="16" width="9.140625" style="50" hidden="1" customWidth="1"/>
    <col min="17" max="17" width="11.85546875" style="50" hidden="1" customWidth="1"/>
    <col min="18" max="18" width="9.140625" style="50" hidden="1" customWidth="1"/>
    <col min="19" max="19" width="12.85546875" style="50" hidden="1" customWidth="1"/>
    <col min="20" max="20" width="11.7109375" style="73" hidden="1" customWidth="1"/>
    <col min="21" max="21" width="26.7109375" style="50" hidden="1" customWidth="1"/>
    <col min="22" max="22" width="30.140625" style="50" customWidth="1"/>
    <col min="23" max="23" width="9.140625" style="50"/>
    <col min="24" max="24" width="13" style="50" bestFit="1" customWidth="1"/>
    <col min="25" max="25" width="15.140625" style="74" bestFit="1" customWidth="1"/>
    <col min="26" max="16384" width="9.140625" style="50"/>
  </cols>
  <sheetData>
    <row r="1" spans="1:26" ht="18" x14ac:dyDescent="0.25">
      <c r="B1" s="60"/>
      <c r="C1" s="70">
        <v>1000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  <c r="Q1" s="71"/>
      <c r="R1" s="71"/>
    </row>
    <row r="2" spans="1:26" ht="18" x14ac:dyDescent="0.25">
      <c r="B2" s="6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  <c r="Q2" s="71"/>
      <c r="R2" s="71"/>
    </row>
    <row r="3" spans="1:26" ht="18" x14ac:dyDescent="0.25">
      <c r="B3" s="6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  <c r="Q3" s="71"/>
      <c r="R3" s="71"/>
    </row>
    <row r="4" spans="1:26" ht="18.75" thickBot="1" x14ac:dyDescent="0.3">
      <c r="E4" s="197" t="s">
        <v>242</v>
      </c>
      <c r="F4" s="197"/>
      <c r="G4" s="197"/>
      <c r="J4" s="197" t="s">
        <v>243</v>
      </c>
      <c r="K4" s="197"/>
      <c r="L4" s="197"/>
      <c r="M4" s="197"/>
    </row>
    <row r="5" spans="1:26" ht="55.5" customHeight="1" thickBot="1" x14ac:dyDescent="0.3">
      <c r="A5" s="76"/>
      <c r="B5" s="77" t="s">
        <v>244</v>
      </c>
      <c r="C5" s="78" t="s">
        <v>6</v>
      </c>
      <c r="D5" s="79" t="s">
        <v>104</v>
      </c>
      <c r="E5" s="78" t="s">
        <v>245</v>
      </c>
      <c r="F5" s="78" t="s">
        <v>246</v>
      </c>
      <c r="G5" s="78" t="s">
        <v>247</v>
      </c>
      <c r="H5" s="80"/>
      <c r="I5" s="81" t="s">
        <v>248</v>
      </c>
      <c r="J5" s="78" t="s">
        <v>249</v>
      </c>
      <c r="K5" s="79" t="s">
        <v>250</v>
      </c>
      <c r="L5" s="78" t="s">
        <v>251</v>
      </c>
      <c r="M5" s="78" t="s">
        <v>247</v>
      </c>
      <c r="N5" s="80"/>
      <c r="O5" s="77" t="s">
        <v>252</v>
      </c>
      <c r="P5" s="82"/>
      <c r="Q5" s="83" t="s">
        <v>253</v>
      </c>
      <c r="R5" s="84"/>
      <c r="S5" s="80"/>
      <c r="T5" s="85"/>
      <c r="V5" s="50" t="s">
        <v>254</v>
      </c>
      <c r="X5" s="50">
        <v>1000</v>
      </c>
    </row>
    <row r="6" spans="1:26" x14ac:dyDescent="0.25">
      <c r="A6" s="86">
        <v>1</v>
      </c>
      <c r="B6" s="87" t="s">
        <v>19</v>
      </c>
      <c r="C6" s="88" t="s">
        <v>20</v>
      </c>
      <c r="D6" s="89">
        <v>20040</v>
      </c>
      <c r="E6" s="90">
        <v>347.89672000000002</v>
      </c>
      <c r="F6" s="91">
        <v>35.466625000000001</v>
      </c>
      <c r="G6" s="92">
        <v>303.30934500000001</v>
      </c>
      <c r="H6" s="93"/>
      <c r="I6" s="94">
        <v>343865.75</v>
      </c>
      <c r="J6" s="91">
        <v>-10.336290000000005</v>
      </c>
      <c r="K6" s="95">
        <v>333.52945999999997</v>
      </c>
      <c r="L6" s="96">
        <v>53.628900000000002</v>
      </c>
      <c r="M6" s="92">
        <v>294.26782000000003</v>
      </c>
      <c r="N6" s="97"/>
      <c r="O6" s="98">
        <f>VLOOKUP(C6,'[1]Fund Balance'!C:O,12,0)/1000</f>
        <v>347.89672000000002</v>
      </c>
      <c r="P6" s="99">
        <f>E6-O6</f>
        <v>0</v>
      </c>
      <c r="Q6" s="98">
        <f>VLOOKUP(C6,'[1]Fund Balance'!C:H,5,0)/1000</f>
        <v>333.52945999999997</v>
      </c>
      <c r="R6" s="99">
        <f>K6-Q6</f>
        <v>0</v>
      </c>
      <c r="S6" s="17"/>
      <c r="T6" s="17"/>
      <c r="V6" s="50" t="s">
        <v>255</v>
      </c>
      <c r="X6" s="8">
        <f>L6*$X$5</f>
        <v>53628.9</v>
      </c>
      <c r="Y6" s="74">
        <f>VLOOKUP(C6,'[2]Analysis FY22-Donna'!$B:$V,20,0)</f>
        <v>53628.9</v>
      </c>
      <c r="Z6" s="100">
        <f>X6-Y6</f>
        <v>0</v>
      </c>
    </row>
    <row r="7" spans="1:26" x14ac:dyDescent="0.25">
      <c r="A7" s="86">
        <v>22</v>
      </c>
      <c r="B7" s="101" t="s">
        <v>21</v>
      </c>
      <c r="C7" s="102" t="s">
        <v>22</v>
      </c>
      <c r="D7" s="103">
        <v>20030</v>
      </c>
      <c r="E7" s="104">
        <v>1140.0091800000002</v>
      </c>
      <c r="F7" s="105">
        <v>165.19386215</v>
      </c>
      <c r="G7" s="92">
        <v>882.44431785000017</v>
      </c>
      <c r="H7" s="93"/>
      <c r="I7" s="106">
        <v>1140009.1800000002</v>
      </c>
      <c r="J7" s="91">
        <v>66.620999999999995</v>
      </c>
      <c r="K7" s="107">
        <v>1206.6301800000001</v>
      </c>
      <c r="L7" s="108">
        <v>40.579000000000001</v>
      </c>
      <c r="M7" s="92">
        <v>1099.4301800000003</v>
      </c>
      <c r="N7" s="97"/>
      <c r="O7" s="98">
        <f>VLOOKUP(C7,'[1]Fund Balance'!C:O,12,0)/1000</f>
        <v>1140.0091800000002</v>
      </c>
      <c r="P7" s="99">
        <f t="shared" ref="P7:P46" si="0">E7-O7</f>
        <v>0</v>
      </c>
      <c r="Q7" s="98">
        <f>VLOOKUP(C7,'[1]Fund Balance'!C:H,5,0)/1000</f>
        <v>1206.6301800000001</v>
      </c>
      <c r="R7" s="99">
        <f t="shared" ref="R7:R46" si="1">K7-Q7</f>
        <v>0</v>
      </c>
      <c r="S7" s="17"/>
      <c r="T7" s="17"/>
      <c r="X7" s="8">
        <f t="shared" ref="X7:X45" si="2">L7*$X$5</f>
        <v>40579</v>
      </c>
      <c r="Y7" s="74">
        <f>VLOOKUP(C7,'[2]Analysis FY22-Donna'!$B:$V,20,0)</f>
        <v>40579</v>
      </c>
      <c r="Z7" s="100">
        <f t="shared" ref="Z7:Z45" si="3">X7-Y7</f>
        <v>0</v>
      </c>
    </row>
    <row r="8" spans="1:26" x14ac:dyDescent="0.25">
      <c r="A8" s="86">
        <v>2</v>
      </c>
      <c r="B8" s="101" t="s">
        <v>23</v>
      </c>
      <c r="C8" s="102" t="s">
        <v>24</v>
      </c>
      <c r="D8" s="103">
        <v>20032</v>
      </c>
      <c r="E8" s="104">
        <v>25.920010000000001</v>
      </c>
      <c r="F8" s="105">
        <v>7.1</v>
      </c>
      <c r="G8" s="92">
        <v>17.215009999999999</v>
      </c>
      <c r="H8" s="93"/>
      <c r="I8" s="106">
        <v>25920.010000000002</v>
      </c>
      <c r="J8" s="91">
        <v>-15.115</v>
      </c>
      <c r="K8" s="107">
        <v>10.805010000000003</v>
      </c>
      <c r="L8" s="108">
        <v>14.7</v>
      </c>
      <c r="M8" s="92">
        <v>11.220010000000002</v>
      </c>
      <c r="N8" s="97"/>
      <c r="O8" s="98">
        <f>VLOOKUP(C8,'[1]Fund Balance'!C:O,12,0)/1000</f>
        <v>25.920010000000001</v>
      </c>
      <c r="P8" s="99">
        <f t="shared" si="0"/>
        <v>0</v>
      </c>
      <c r="Q8" s="98">
        <f>VLOOKUP(C8,'[1]Fund Balance'!C:H,5,0)/1000</f>
        <v>10.805010000000003</v>
      </c>
      <c r="R8" s="99">
        <f t="shared" si="1"/>
        <v>0</v>
      </c>
      <c r="S8" s="17"/>
      <c r="T8" s="17"/>
      <c r="X8" s="8">
        <f t="shared" si="2"/>
        <v>14700</v>
      </c>
      <c r="Y8" s="74">
        <f>VLOOKUP(C8,'[2]Analysis FY22-Donna'!$B:$V,20,0)</f>
        <v>14700</v>
      </c>
      <c r="Z8" s="100">
        <f t="shared" si="3"/>
        <v>0</v>
      </c>
    </row>
    <row r="9" spans="1:26" x14ac:dyDescent="0.25">
      <c r="A9" s="86">
        <v>27</v>
      </c>
      <c r="B9" s="101" t="s">
        <v>25</v>
      </c>
      <c r="C9" s="102" t="s">
        <v>26</v>
      </c>
      <c r="D9" s="103">
        <v>20035</v>
      </c>
      <c r="E9" s="104">
        <v>1026.3244099999999</v>
      </c>
      <c r="F9" s="105">
        <v>70.703910000000008</v>
      </c>
      <c r="G9" s="92">
        <v>862.06429000000003</v>
      </c>
      <c r="H9" s="93"/>
      <c r="I9" s="106">
        <v>1026324.4099999999</v>
      </c>
      <c r="J9" s="91">
        <v>39.10125</v>
      </c>
      <c r="K9" s="107">
        <v>1065.4256599999999</v>
      </c>
      <c r="L9" s="108">
        <v>231.6095</v>
      </c>
      <c r="M9" s="92">
        <v>794.71490999999992</v>
      </c>
      <c r="N9" s="97"/>
      <c r="O9" s="98">
        <f>VLOOKUP(C9,'[1]Fund Balance'!C:O,12,0)/1000</f>
        <v>1026.3244099999999</v>
      </c>
      <c r="P9" s="99">
        <f t="shared" si="0"/>
        <v>0</v>
      </c>
      <c r="Q9" s="98">
        <f>VLOOKUP(C9,'[1]Fund Balance'!C:H,5,0)/1000</f>
        <v>1052.9772164999999</v>
      </c>
      <c r="R9" s="99">
        <f t="shared" si="1"/>
        <v>12.448443499999939</v>
      </c>
      <c r="S9" s="17"/>
      <c r="T9" s="17"/>
      <c r="X9" s="8">
        <f t="shared" si="2"/>
        <v>231609.5</v>
      </c>
      <c r="Y9" s="74">
        <f>VLOOKUP(C9,'[2]Analysis FY22-Donna'!$B:$V,20,0)</f>
        <v>231609.5</v>
      </c>
      <c r="Z9" s="100">
        <f t="shared" si="3"/>
        <v>0</v>
      </c>
    </row>
    <row r="10" spans="1:26" ht="15.75" customHeight="1" x14ac:dyDescent="0.25">
      <c r="A10" s="86">
        <v>23</v>
      </c>
      <c r="B10" s="101" t="s">
        <v>27</v>
      </c>
      <c r="C10" s="102" t="s">
        <v>28</v>
      </c>
      <c r="D10" s="103">
        <v>20020</v>
      </c>
      <c r="E10" s="104">
        <v>3822.7366399999996</v>
      </c>
      <c r="F10" s="105">
        <v>94.67789049999999</v>
      </c>
      <c r="G10" s="92">
        <v>3543.3864694999997</v>
      </c>
      <c r="H10" s="93"/>
      <c r="I10" s="106">
        <v>3822736.6399999997</v>
      </c>
      <c r="J10" s="91">
        <v>59.857729999999982</v>
      </c>
      <c r="K10" s="107">
        <v>3882.5943699999998</v>
      </c>
      <c r="L10" s="108">
        <v>331.93751999999995</v>
      </c>
      <c r="M10" s="92">
        <v>3490.7991199999997</v>
      </c>
      <c r="N10" s="97"/>
      <c r="O10" s="98">
        <f>VLOOKUP(C10,'[1]Fund Balance'!C:O,12,0)/1000</f>
        <v>3822.7366399999996</v>
      </c>
      <c r="P10" s="99">
        <f t="shared" si="0"/>
        <v>0</v>
      </c>
      <c r="Q10" s="98">
        <f>VLOOKUP(C10,'[1]Fund Balance'!C:H,5,0)/1000</f>
        <v>3865.8767037599996</v>
      </c>
      <c r="R10" s="99">
        <f t="shared" si="1"/>
        <v>16.717666240000199</v>
      </c>
      <c r="S10" s="17"/>
      <c r="T10" s="17"/>
      <c r="X10" s="8">
        <f t="shared" si="2"/>
        <v>331937.51999999996</v>
      </c>
      <c r="Y10" s="74">
        <f>VLOOKUP(C10,'[2]Analysis FY22-Donna'!$B:$V,20,0)</f>
        <v>331937.51999999996</v>
      </c>
      <c r="Z10" s="100">
        <f t="shared" si="3"/>
        <v>0</v>
      </c>
    </row>
    <row r="11" spans="1:26" x14ac:dyDescent="0.25">
      <c r="A11" s="86">
        <v>26</v>
      </c>
      <c r="B11" s="101" t="s">
        <v>29</v>
      </c>
      <c r="C11" s="102" t="s">
        <v>30</v>
      </c>
      <c r="D11" s="103">
        <v>20036</v>
      </c>
      <c r="E11" s="104">
        <v>1458.2527099999998</v>
      </c>
      <c r="F11" s="105">
        <v>246.79484299999999</v>
      </c>
      <c r="G11" s="92">
        <v>1106.399187</v>
      </c>
      <c r="H11" s="93"/>
      <c r="I11" s="106">
        <v>1458252.7099999997</v>
      </c>
      <c r="J11" s="91">
        <v>61.699800000000046</v>
      </c>
      <c r="K11" s="107">
        <v>1519.9525099999998</v>
      </c>
      <c r="L11" s="108">
        <v>114.2025</v>
      </c>
      <c r="M11" s="92">
        <v>1344.0502099999997</v>
      </c>
      <c r="N11" s="97"/>
      <c r="O11" s="98">
        <f>VLOOKUP(C11,'[1]Fund Balance'!C:O,12,0)/1000</f>
        <v>1458.2527099999998</v>
      </c>
      <c r="P11" s="99">
        <f t="shared" si="0"/>
        <v>0</v>
      </c>
      <c r="Q11" s="98">
        <f>VLOOKUP(C11,'[1]Fund Balance'!C:H,5,0)/1000</f>
        <v>1513.4336653999999</v>
      </c>
      <c r="R11" s="99">
        <f t="shared" si="1"/>
        <v>6.5188445999999658</v>
      </c>
      <c r="S11" s="17"/>
      <c r="T11" s="17"/>
      <c r="X11" s="8">
        <f t="shared" si="2"/>
        <v>114202.5</v>
      </c>
      <c r="Y11" s="74">
        <f>VLOOKUP(C11,'[2]Analysis FY22-Donna'!$B:$V,20,0)</f>
        <v>114202.5</v>
      </c>
      <c r="Z11" s="100">
        <f t="shared" si="3"/>
        <v>0</v>
      </c>
    </row>
    <row r="12" spans="1:26" x14ac:dyDescent="0.25">
      <c r="A12" s="86">
        <v>28</v>
      </c>
      <c r="B12" s="101" t="s">
        <v>31</v>
      </c>
      <c r="C12" s="102" t="s">
        <v>32</v>
      </c>
      <c r="D12" s="103">
        <v>20037</v>
      </c>
      <c r="E12" s="104">
        <v>730.6327</v>
      </c>
      <c r="F12" s="105">
        <v>86.270859004799988</v>
      </c>
      <c r="G12" s="92">
        <v>622.04827099520003</v>
      </c>
      <c r="H12" s="93"/>
      <c r="I12" s="106">
        <v>730632.7</v>
      </c>
      <c r="J12" s="91">
        <v>-5.254494999999995</v>
      </c>
      <c r="K12" s="107">
        <v>725.37820499999998</v>
      </c>
      <c r="L12" s="108">
        <v>62.645164999999999</v>
      </c>
      <c r="M12" s="92">
        <v>667.98753499999998</v>
      </c>
      <c r="N12" s="93"/>
      <c r="O12" s="98">
        <f>VLOOKUP(C12,'[1]Fund Balance'!C:O,12,0)/1000</f>
        <v>730.6327</v>
      </c>
      <c r="P12" s="99">
        <f t="shared" si="0"/>
        <v>0</v>
      </c>
      <c r="Q12" s="98">
        <f>VLOOKUP(C12,'[1]Fund Balance'!C:H,5,0)/1000</f>
        <v>725.37820499999998</v>
      </c>
      <c r="R12" s="99">
        <f t="shared" si="1"/>
        <v>0</v>
      </c>
      <c r="S12" s="5"/>
      <c r="T12" s="5"/>
      <c r="X12" s="8">
        <f t="shared" si="2"/>
        <v>62645.165000000001</v>
      </c>
      <c r="Y12" s="74">
        <f>VLOOKUP(C12,'[2]Analysis FY22-Donna'!$B:$V,20,0)</f>
        <v>62645.165000000001</v>
      </c>
      <c r="Z12" s="100">
        <f t="shared" si="3"/>
        <v>0</v>
      </c>
    </row>
    <row r="13" spans="1:26" x14ac:dyDescent="0.25">
      <c r="A13" s="86">
        <v>3</v>
      </c>
      <c r="B13" s="101" t="s">
        <v>33</v>
      </c>
      <c r="C13" s="102" t="s">
        <v>34</v>
      </c>
      <c r="D13" s="103">
        <v>20084</v>
      </c>
      <c r="E13" s="104">
        <v>397.8888</v>
      </c>
      <c r="F13" s="105">
        <v>32.034999999999997</v>
      </c>
      <c r="G13" s="92">
        <v>346.03179999999998</v>
      </c>
      <c r="H13" s="93"/>
      <c r="I13" s="106">
        <v>397888.8</v>
      </c>
      <c r="J13" s="91">
        <v>-10.481999999999999</v>
      </c>
      <c r="K13" s="107">
        <v>387.40679999999998</v>
      </c>
      <c r="L13" s="108">
        <v>41.314500000000002</v>
      </c>
      <c r="M13" s="92">
        <v>356.57429999999999</v>
      </c>
      <c r="N13" s="97"/>
      <c r="O13" s="98">
        <f>VLOOKUP(C13,'[1]Fund Balance'!C:O,12,0)/1000</f>
        <v>397.8888</v>
      </c>
      <c r="P13" s="99">
        <f t="shared" si="0"/>
        <v>0</v>
      </c>
      <c r="Q13" s="98">
        <f>VLOOKUP(C13,'[1]Fund Balance'!C:H,5,0)/1000</f>
        <v>387.40679999999998</v>
      </c>
      <c r="R13" s="99">
        <f t="shared" si="1"/>
        <v>0</v>
      </c>
      <c r="S13" s="17"/>
      <c r="T13" s="17"/>
      <c r="X13" s="8">
        <f t="shared" si="2"/>
        <v>41314.5</v>
      </c>
      <c r="Y13" s="74">
        <f>VLOOKUP(C13,'[2]Analysis FY22-Donna'!$B:$V,20,0)</f>
        <v>41314.5</v>
      </c>
      <c r="Z13" s="100">
        <f t="shared" si="3"/>
        <v>0</v>
      </c>
    </row>
    <row r="14" spans="1:26" x14ac:dyDescent="0.25">
      <c r="A14" s="86">
        <v>4</v>
      </c>
      <c r="B14" s="101" t="s">
        <v>35</v>
      </c>
      <c r="C14" s="102" t="s">
        <v>36</v>
      </c>
      <c r="D14" s="103">
        <v>20042</v>
      </c>
      <c r="E14" s="104">
        <v>185.19691</v>
      </c>
      <c r="F14" s="105">
        <v>23.233000000000001</v>
      </c>
      <c r="G14" s="92">
        <v>144.30682000000002</v>
      </c>
      <c r="H14" s="93"/>
      <c r="I14" s="106">
        <v>185196.91</v>
      </c>
      <c r="J14" s="91">
        <v>-12.246679999999992</v>
      </c>
      <c r="K14" s="107">
        <v>172.95023</v>
      </c>
      <c r="L14" s="108">
        <v>33.655149999999999</v>
      </c>
      <c r="M14" s="92">
        <v>151.54176000000001</v>
      </c>
      <c r="N14" s="97"/>
      <c r="O14" s="98">
        <f>VLOOKUP(C14,'[1]Fund Balance'!C:O,12,0)/1000</f>
        <v>185.19691</v>
      </c>
      <c r="P14" s="99">
        <f t="shared" si="0"/>
        <v>0</v>
      </c>
      <c r="Q14" s="98">
        <f>VLOOKUP(C14,'[1]Fund Balance'!C:H,5,0)/1000</f>
        <v>172.95023</v>
      </c>
      <c r="R14" s="99">
        <f t="shared" si="1"/>
        <v>0</v>
      </c>
      <c r="S14" s="17"/>
      <c r="T14" s="17"/>
      <c r="X14" s="8">
        <f t="shared" si="2"/>
        <v>33655.15</v>
      </c>
      <c r="Y14" s="74">
        <f>VLOOKUP(C14,'[2]Analysis FY22-Donna'!$B:$V,20,0)</f>
        <v>33655.15</v>
      </c>
      <c r="Z14" s="100">
        <f t="shared" si="3"/>
        <v>0</v>
      </c>
    </row>
    <row r="15" spans="1:26" x14ac:dyDescent="0.25">
      <c r="A15" s="86"/>
      <c r="B15" s="101" t="s">
        <v>37</v>
      </c>
      <c r="C15" s="102" t="s">
        <v>38</v>
      </c>
      <c r="D15" s="103">
        <v>20022</v>
      </c>
      <c r="E15" s="104">
        <v>6039.9941409999974</v>
      </c>
      <c r="F15" s="105">
        <v>2455.9484700000003</v>
      </c>
      <c r="G15" s="92">
        <v>3093.1801709999963</v>
      </c>
      <c r="H15" s="93"/>
      <c r="I15" s="106">
        <v>6166994.140999997</v>
      </c>
      <c r="J15" s="91">
        <v>-2513.6903717099999</v>
      </c>
      <c r="K15" s="107">
        <v>3526.303769289997</v>
      </c>
      <c r="L15" s="108">
        <v>3857.9706858550003</v>
      </c>
      <c r="M15" s="92">
        <v>2182.0234551449971</v>
      </c>
      <c r="N15" s="97"/>
      <c r="O15" s="98">
        <f>VLOOKUP(C15,'[1]Fund Balance'!C:O,12,0)/1000</f>
        <v>6155.7622709999969</v>
      </c>
      <c r="P15" s="99">
        <f t="shared" si="0"/>
        <v>-115.76812999999947</v>
      </c>
      <c r="Q15" s="98">
        <f>VLOOKUP(C15,'[1]Fund Balance'!C:H,5,0)/1000</f>
        <v>3477.607725999997</v>
      </c>
      <c r="R15" s="99">
        <f t="shared" si="1"/>
        <v>48.696043290000034</v>
      </c>
      <c r="S15" s="17"/>
      <c r="T15" s="17"/>
      <c r="X15" s="8">
        <f t="shared" si="2"/>
        <v>3857970.6858550003</v>
      </c>
      <c r="Y15" s="74">
        <f>VLOOKUP(C15,'[2]Analysis FY22-Donna'!$B:$V,20,0)</f>
        <v>3857970.6858550003</v>
      </c>
      <c r="Z15" s="100">
        <f t="shared" si="3"/>
        <v>0</v>
      </c>
    </row>
    <row r="16" spans="1:26" x14ac:dyDescent="0.25">
      <c r="A16" s="86">
        <v>24</v>
      </c>
      <c r="B16" s="101" t="s">
        <v>39</v>
      </c>
      <c r="C16" s="102" t="s">
        <v>40</v>
      </c>
      <c r="D16" s="103">
        <v>20044</v>
      </c>
      <c r="E16" s="104">
        <v>2554.4990500000004</v>
      </c>
      <c r="F16" s="105">
        <v>382.16565380000003</v>
      </c>
      <c r="G16" s="92">
        <v>1876.3103562000003</v>
      </c>
      <c r="H16" s="93"/>
      <c r="I16" s="106">
        <v>2554499.0500000003</v>
      </c>
      <c r="J16" s="91">
        <v>6.6804500000001861</v>
      </c>
      <c r="K16" s="107">
        <v>2561.1795000000006</v>
      </c>
      <c r="L16" s="108">
        <v>351.63405000000006</v>
      </c>
      <c r="M16" s="92">
        <v>2202.8650000000002</v>
      </c>
      <c r="N16" s="97"/>
      <c r="O16" s="98">
        <f>VLOOKUP(C16,'[1]Fund Balance'!C:O,12,0)/1000</f>
        <v>2554.4990500000004</v>
      </c>
      <c r="P16" s="99">
        <f t="shared" si="0"/>
        <v>0</v>
      </c>
      <c r="Q16" s="98">
        <f>VLOOKUP(C16,'[1]Fund Balance'!C:H,5,0)/1000</f>
        <v>2542.9086584000001</v>
      </c>
      <c r="R16" s="99">
        <f t="shared" si="1"/>
        <v>18.270841600000495</v>
      </c>
      <c r="S16" s="17"/>
      <c r="T16" s="17"/>
      <c r="X16" s="8">
        <f t="shared" si="2"/>
        <v>351634.05000000005</v>
      </c>
      <c r="Y16" s="74">
        <f>VLOOKUP(C16,'[2]Analysis FY22-Donna'!$B:$V,20,0)</f>
        <v>351634.05000000005</v>
      </c>
      <c r="Z16" s="100">
        <f t="shared" si="3"/>
        <v>0</v>
      </c>
    </row>
    <row r="17" spans="1:26" x14ac:dyDescent="0.25">
      <c r="A17" s="86">
        <v>14</v>
      </c>
      <c r="B17" s="101" t="s">
        <v>41</v>
      </c>
      <c r="C17" s="102" t="s">
        <v>42</v>
      </c>
      <c r="D17" s="103">
        <v>20047</v>
      </c>
      <c r="E17" s="104">
        <v>1604.44884</v>
      </c>
      <c r="F17" s="105">
        <v>246.89655948000001</v>
      </c>
      <c r="G17" s="92">
        <v>1243.8678205200001</v>
      </c>
      <c r="H17" s="93"/>
      <c r="I17" s="106">
        <v>1604448.84</v>
      </c>
      <c r="J17" s="91">
        <v>31.731000000000002</v>
      </c>
      <c r="K17" s="107">
        <v>1636.17984</v>
      </c>
      <c r="L17" s="108">
        <v>538.65700000000004</v>
      </c>
      <c r="M17" s="92">
        <v>1065.7918399999999</v>
      </c>
      <c r="N17" s="97"/>
      <c r="O17" s="98">
        <f>VLOOKUP(C17,'[1]Fund Balance'!C:O,12,0)/1000</f>
        <v>1604.44884</v>
      </c>
      <c r="P17" s="99">
        <f t="shared" si="0"/>
        <v>0</v>
      </c>
      <c r="Q17" s="98">
        <f>VLOOKUP(C17,'[1]Fund Balance'!C:H,5,0)/1000</f>
        <v>1607.43984</v>
      </c>
      <c r="R17" s="99">
        <f t="shared" si="1"/>
        <v>28.740000000000009</v>
      </c>
      <c r="S17" s="17"/>
      <c r="T17" s="109"/>
      <c r="X17" s="8">
        <f t="shared" si="2"/>
        <v>538657</v>
      </c>
      <c r="Y17" s="74">
        <f>VLOOKUP(C17,'[2]Analysis FY22-Donna'!$B:$V,20,0)</f>
        <v>538657</v>
      </c>
      <c r="Z17" s="100">
        <f t="shared" si="3"/>
        <v>0</v>
      </c>
    </row>
    <row r="18" spans="1:26" x14ac:dyDescent="0.25">
      <c r="A18" s="86"/>
      <c r="B18" s="101" t="s">
        <v>43</v>
      </c>
      <c r="C18" s="102" t="s">
        <v>44</v>
      </c>
      <c r="D18" s="103">
        <v>20024</v>
      </c>
      <c r="E18" s="110">
        <v>1965.4770702857143</v>
      </c>
      <c r="F18" s="111">
        <v>962.29925404999994</v>
      </c>
      <c r="G18" s="92">
        <v>1475.6267959499992</v>
      </c>
      <c r="H18" s="93"/>
      <c r="I18" s="112">
        <v>1965477.0702857142</v>
      </c>
      <c r="J18" s="91">
        <v>-345.73563309718531</v>
      </c>
      <c r="K18" s="113">
        <v>1619.7414371885288</v>
      </c>
      <c r="L18" s="114">
        <v>1061.2494999999999</v>
      </c>
      <c r="M18" s="92">
        <v>904.22757028571436</v>
      </c>
      <c r="N18" s="97"/>
      <c r="O18" s="98">
        <f>VLOOKUP(C18,'[1]Fund Balance'!C:O,12,0)/1000</f>
        <v>1965.4770702857143</v>
      </c>
      <c r="P18" s="99">
        <f t="shared" si="0"/>
        <v>0</v>
      </c>
      <c r="Q18" s="98">
        <f>VLOOKUP(C18,'[1]Fund Balance'!C:H,5,0)/1000</f>
        <v>1575.1544371885288</v>
      </c>
      <c r="R18" s="99">
        <f t="shared" si="1"/>
        <v>44.586999999999989</v>
      </c>
      <c r="S18" s="17"/>
      <c r="T18" s="17"/>
      <c r="X18" s="8">
        <f t="shared" si="2"/>
        <v>1061249.5</v>
      </c>
      <c r="Y18" s="74">
        <f>VLOOKUP(C18,'[2]Analysis FY22-Donna'!$B:$V,20,0)</f>
        <v>1061249.5</v>
      </c>
      <c r="Z18" s="100">
        <f t="shared" si="3"/>
        <v>0</v>
      </c>
    </row>
    <row r="19" spans="1:26" x14ac:dyDescent="0.25">
      <c r="A19" s="86">
        <v>5</v>
      </c>
      <c r="B19" s="101" t="s">
        <v>45</v>
      </c>
      <c r="C19" s="102" t="s">
        <v>46</v>
      </c>
      <c r="D19" s="103">
        <v>20051</v>
      </c>
      <c r="E19" s="110">
        <v>115.54353</v>
      </c>
      <c r="F19" s="111">
        <v>12.064</v>
      </c>
      <c r="G19" s="92">
        <v>91.596669999999989</v>
      </c>
      <c r="H19" s="93"/>
      <c r="I19" s="112">
        <v>115543.53</v>
      </c>
      <c r="J19" s="91">
        <v>-13.063959999999993</v>
      </c>
      <c r="K19" s="113">
        <v>102.47957000000001</v>
      </c>
      <c r="L19" s="114">
        <v>32.195459999999997</v>
      </c>
      <c r="M19" s="92">
        <v>83.348070000000007</v>
      </c>
      <c r="N19" s="97"/>
      <c r="O19" s="98">
        <f>VLOOKUP(C19,'[1]Fund Balance'!C:O,12,0)/1000</f>
        <v>115.54353</v>
      </c>
      <c r="P19" s="99">
        <f t="shared" si="0"/>
        <v>0</v>
      </c>
      <c r="Q19" s="98">
        <f>VLOOKUP(C19,'[1]Fund Balance'!C:H,5,0)/1000</f>
        <v>102.47957000000001</v>
      </c>
      <c r="R19" s="99">
        <f t="shared" si="1"/>
        <v>0</v>
      </c>
      <c r="S19" s="17"/>
      <c r="T19" s="17"/>
      <c r="X19" s="8">
        <f t="shared" si="2"/>
        <v>32195.459999999995</v>
      </c>
      <c r="Y19" s="74">
        <f>VLOOKUP(C19,'[2]Analysis FY22-Donna'!$B:$V,20,0)</f>
        <v>32195.459999999995</v>
      </c>
      <c r="Z19" s="100">
        <f t="shared" si="3"/>
        <v>0</v>
      </c>
    </row>
    <row r="20" spans="1:26" x14ac:dyDescent="0.25">
      <c r="A20" s="86">
        <v>6</v>
      </c>
      <c r="B20" s="101" t="s">
        <v>47</v>
      </c>
      <c r="C20" s="102" t="s">
        <v>48</v>
      </c>
      <c r="D20" s="103">
        <v>20086</v>
      </c>
      <c r="E20" s="104">
        <v>451.44677000000001</v>
      </c>
      <c r="F20" s="105">
        <v>99.125076000000007</v>
      </c>
      <c r="G20" s="92">
        <v>334.46769400000005</v>
      </c>
      <c r="H20" s="93"/>
      <c r="I20" s="106">
        <v>451446.77</v>
      </c>
      <c r="J20" s="91">
        <v>-23.254999999999999</v>
      </c>
      <c r="K20" s="107">
        <v>428.19177000000002</v>
      </c>
      <c r="L20" s="108">
        <v>92.978959999999987</v>
      </c>
      <c r="M20" s="92">
        <v>358.46781000000004</v>
      </c>
      <c r="N20" s="97"/>
      <c r="O20" s="98">
        <f>VLOOKUP(C20,'[1]Fund Balance'!C:O,12,0)/1000</f>
        <v>451.44677000000001</v>
      </c>
      <c r="P20" s="99">
        <f t="shared" si="0"/>
        <v>0</v>
      </c>
      <c r="Q20" s="98">
        <f>VLOOKUP(C20,'[1]Fund Balance'!C:H,5,0)/1000</f>
        <v>423.10577000000001</v>
      </c>
      <c r="R20" s="99">
        <f t="shared" si="1"/>
        <v>5.0860000000000127</v>
      </c>
      <c r="S20" s="17"/>
      <c r="T20" s="17"/>
      <c r="X20" s="8">
        <f t="shared" si="2"/>
        <v>92978.959999999992</v>
      </c>
      <c r="Y20" s="74">
        <f>VLOOKUP(C20,'[2]Analysis FY22-Donna'!$B:$V,20,0)</f>
        <v>92978.959999999992</v>
      </c>
      <c r="Z20" s="100">
        <f t="shared" si="3"/>
        <v>0</v>
      </c>
    </row>
    <row r="21" spans="1:26" x14ac:dyDescent="0.25">
      <c r="A21" s="86">
        <v>15</v>
      </c>
      <c r="B21" s="101" t="s">
        <v>256</v>
      </c>
      <c r="C21" s="102" t="s">
        <v>52</v>
      </c>
      <c r="D21" s="103">
        <v>20089</v>
      </c>
      <c r="E21" s="104">
        <v>127.3865</v>
      </c>
      <c r="F21" s="105">
        <v>21.483625</v>
      </c>
      <c r="G21" s="92">
        <v>85.739874999999998</v>
      </c>
      <c r="H21" s="93"/>
      <c r="I21" s="106">
        <v>127386.5</v>
      </c>
      <c r="J21" s="91">
        <v>-37.808999999999997</v>
      </c>
      <c r="K21" s="107">
        <v>89.577500000000001</v>
      </c>
      <c r="L21" s="108">
        <v>36.795000000000002</v>
      </c>
      <c r="M21" s="92">
        <v>90.591499999999996</v>
      </c>
      <c r="N21" s="97"/>
      <c r="O21" s="98">
        <f>VLOOKUP(C21,'[1]Fund Balance'!C:O,12,0)/1000</f>
        <v>127.3865</v>
      </c>
      <c r="P21" s="99">
        <f t="shared" si="0"/>
        <v>0</v>
      </c>
      <c r="Q21" s="98">
        <f>VLOOKUP(C21,'[1]Fund Balance'!C:H,5,0)/1000</f>
        <v>89.577500000000001</v>
      </c>
      <c r="R21" s="99">
        <f t="shared" si="1"/>
        <v>0</v>
      </c>
      <c r="S21" s="17"/>
      <c r="T21" s="17"/>
      <c r="V21" s="50" t="s">
        <v>255</v>
      </c>
      <c r="X21" s="8">
        <f t="shared" si="2"/>
        <v>36795</v>
      </c>
      <c r="Y21" s="74">
        <f>VLOOKUP(C21,'[2]Analysis FY22-Donna'!$B:$V,20,0)</f>
        <v>36795</v>
      </c>
      <c r="Z21" s="100">
        <f t="shared" si="3"/>
        <v>0</v>
      </c>
    </row>
    <row r="22" spans="1:26" x14ac:dyDescent="0.25">
      <c r="A22" s="86">
        <v>7</v>
      </c>
      <c r="B22" s="101" t="s">
        <v>49</v>
      </c>
      <c r="C22" s="102" t="s">
        <v>50</v>
      </c>
      <c r="D22" s="103">
        <v>20087</v>
      </c>
      <c r="E22" s="104">
        <v>1196.4290899999999</v>
      </c>
      <c r="F22" s="105">
        <v>68.906300000000002</v>
      </c>
      <c r="G22" s="92">
        <v>1022.3411299999999</v>
      </c>
      <c r="H22" s="93"/>
      <c r="I22" s="106">
        <v>1196429.0899999999</v>
      </c>
      <c r="J22" s="91">
        <v>31.127570000000066</v>
      </c>
      <c r="K22" s="107">
        <v>1227.55666</v>
      </c>
      <c r="L22" s="108">
        <v>181.63292999999999</v>
      </c>
      <c r="M22" s="92">
        <v>1014.7961599999999</v>
      </c>
      <c r="N22" s="97"/>
      <c r="O22" s="98">
        <f>VLOOKUP(C22,'[1]Fund Balance'!C:O,12,0)/1000</f>
        <v>1196.4290899999999</v>
      </c>
      <c r="P22" s="99">
        <f t="shared" si="0"/>
        <v>0</v>
      </c>
      <c r="Q22" s="98">
        <f>VLOOKUP(C22,'[1]Fund Balance'!C:H,5,0)/1000</f>
        <v>1217.8316599999998</v>
      </c>
      <c r="R22" s="99">
        <f t="shared" si="1"/>
        <v>9.7250000000001364</v>
      </c>
      <c r="S22" s="17"/>
      <c r="T22" s="17"/>
      <c r="X22" s="8">
        <f t="shared" si="2"/>
        <v>181632.93</v>
      </c>
      <c r="Y22" s="74">
        <f>VLOOKUP(C22,'[2]Analysis FY22-Donna'!$B:$V,20,0)</f>
        <v>181632.93</v>
      </c>
      <c r="Z22" s="100">
        <f t="shared" si="3"/>
        <v>0</v>
      </c>
    </row>
    <row r="23" spans="1:26" s="131" customFormat="1" x14ac:dyDescent="0.25">
      <c r="A23" s="115"/>
      <c r="B23" s="116" t="s">
        <v>53</v>
      </c>
      <c r="C23" s="117" t="s">
        <v>54</v>
      </c>
      <c r="D23" s="118">
        <v>20011</v>
      </c>
      <c r="E23" s="119">
        <v>5995.3031942874995</v>
      </c>
      <c r="F23" s="120">
        <v>1341.00425</v>
      </c>
      <c r="G23" s="121">
        <v>5049.8472099999999</v>
      </c>
      <c r="H23" s="122"/>
      <c r="I23" s="123">
        <v>5995303.1942874994</v>
      </c>
      <c r="J23" s="124">
        <v>414.08303768935053</v>
      </c>
      <c r="K23" s="125">
        <v>6409.3862319768496</v>
      </c>
      <c r="L23" s="126">
        <v>3196.0705461553248</v>
      </c>
      <c r="M23" s="127">
        <v>2799.2326481321747</v>
      </c>
      <c r="N23" s="122"/>
      <c r="O23" s="128">
        <f>VLOOKUP(C23,'[1]Fund Balance'!C:O,12,0)/1000</f>
        <v>5995.3031942874995</v>
      </c>
      <c r="P23" s="129">
        <f t="shared" si="0"/>
        <v>0</v>
      </c>
      <c r="Q23" s="128">
        <f>VLOOKUP(C23,'[1]Fund Balance'!C:H,5,0)/1000</f>
        <v>6274.0283304727009</v>
      </c>
      <c r="R23" s="129">
        <f t="shared" si="1"/>
        <v>135.35790150414869</v>
      </c>
      <c r="S23" s="130"/>
      <c r="T23" s="130"/>
      <c r="X23" s="8">
        <f t="shared" si="2"/>
        <v>3196070.5461553247</v>
      </c>
      <c r="Y23" s="74">
        <f>VLOOKUP(C23,'[2]Analysis FY22-Donna'!$B:$V,20,0)</f>
        <v>3196070.5461553247</v>
      </c>
      <c r="Z23" s="100">
        <f t="shared" si="3"/>
        <v>0</v>
      </c>
    </row>
    <row r="24" spans="1:26" x14ac:dyDescent="0.25">
      <c r="A24" s="86">
        <v>29</v>
      </c>
      <c r="B24" s="101" t="s">
        <v>55</v>
      </c>
      <c r="C24" s="102" t="s">
        <v>56</v>
      </c>
      <c r="D24" s="103">
        <v>20028</v>
      </c>
      <c r="E24" s="104">
        <v>4042.3689649999997</v>
      </c>
      <c r="F24" s="105">
        <v>2046.4062519531251</v>
      </c>
      <c r="G24" s="92">
        <v>1780.2490180468751</v>
      </c>
      <c r="H24" s="93"/>
      <c r="I24" s="106">
        <v>4042368.9649999999</v>
      </c>
      <c r="J24" s="91">
        <v>-840.64049999999997</v>
      </c>
      <c r="K24" s="107">
        <v>3201.7284649999997</v>
      </c>
      <c r="L24" s="108">
        <v>2495.5327900000002</v>
      </c>
      <c r="M24" s="92">
        <v>1546.8361749999995</v>
      </c>
      <c r="N24" s="97"/>
      <c r="O24" s="98">
        <f>VLOOKUP(C24,'[1]Fund Balance'!C:O,12,0)/1000</f>
        <v>4042.3689649999997</v>
      </c>
      <c r="P24" s="99">
        <f t="shared" si="0"/>
        <v>0</v>
      </c>
      <c r="Q24" s="98">
        <f>VLOOKUP(C24,'[1]Fund Balance'!C:H,5,0)/1000</f>
        <v>3089.121408</v>
      </c>
      <c r="R24" s="99">
        <f t="shared" si="1"/>
        <v>112.60705699999971</v>
      </c>
      <c r="S24" s="17"/>
      <c r="T24" s="17"/>
      <c r="X24" s="8">
        <f t="shared" si="2"/>
        <v>2495532.79</v>
      </c>
      <c r="Y24" s="74">
        <f>VLOOKUP(C24,'[2]Analysis FY22-Donna'!$B:$V,20,0)</f>
        <v>2495532.79</v>
      </c>
      <c r="Z24" s="100">
        <f t="shared" si="3"/>
        <v>0</v>
      </c>
    </row>
    <row r="25" spans="1:26" x14ac:dyDescent="0.25">
      <c r="A25" s="86">
        <v>30</v>
      </c>
      <c r="B25" s="101" t="s">
        <v>57</v>
      </c>
      <c r="C25" s="102" t="s">
        <v>58</v>
      </c>
      <c r="D25" s="103">
        <v>20056</v>
      </c>
      <c r="E25" s="104">
        <v>1633.8005000000001</v>
      </c>
      <c r="F25" s="105">
        <v>269.31779749999998</v>
      </c>
      <c r="G25" s="92">
        <v>1313.1163925000001</v>
      </c>
      <c r="H25" s="93"/>
      <c r="I25" s="106">
        <v>1633800.5</v>
      </c>
      <c r="J25" s="91">
        <v>-62.538020000000017</v>
      </c>
      <c r="K25" s="107">
        <v>1571.2624799999999</v>
      </c>
      <c r="L25" s="108">
        <v>533.96951999999987</v>
      </c>
      <c r="M25" s="92">
        <v>1099.8309800000002</v>
      </c>
      <c r="N25" s="97"/>
      <c r="O25" s="98">
        <f>VLOOKUP(C25,'[1]Fund Balance'!C:O,12,0)/1000</f>
        <v>1633.8005000000001</v>
      </c>
      <c r="P25" s="99">
        <f t="shared" si="0"/>
        <v>0</v>
      </c>
      <c r="Q25" s="98">
        <f>VLOOKUP(C25,'[1]Fund Balance'!C:H,5,0)/1000</f>
        <v>1544.2714266</v>
      </c>
      <c r="R25" s="99">
        <f t="shared" si="1"/>
        <v>26.991053399999828</v>
      </c>
      <c r="S25" s="17"/>
      <c r="T25" s="17"/>
      <c r="X25" s="8">
        <f t="shared" si="2"/>
        <v>533969.5199999999</v>
      </c>
      <c r="Y25" s="74">
        <f>VLOOKUP(C25,'[2]Analysis FY22-Donna'!$B:$V,20,0)</f>
        <v>533969.5199999999</v>
      </c>
      <c r="Z25" s="100">
        <f t="shared" si="3"/>
        <v>0</v>
      </c>
    </row>
    <row r="26" spans="1:26" x14ac:dyDescent="0.25">
      <c r="A26" s="86">
        <v>8</v>
      </c>
      <c r="B26" s="101" t="s">
        <v>59</v>
      </c>
      <c r="C26" s="102" t="s">
        <v>60</v>
      </c>
      <c r="D26" s="103">
        <v>20057</v>
      </c>
      <c r="E26" s="104">
        <v>118.02331</v>
      </c>
      <c r="F26" s="105">
        <v>33.110500000000002</v>
      </c>
      <c r="G26" s="92">
        <v>120.86512999999999</v>
      </c>
      <c r="H26" s="93"/>
      <c r="I26" s="106">
        <v>118023</v>
      </c>
      <c r="J26" s="91">
        <v>-13.146000000000001</v>
      </c>
      <c r="K26" s="107">
        <v>104.877</v>
      </c>
      <c r="L26" s="108">
        <v>38.235999999999997</v>
      </c>
      <c r="M26" s="92">
        <v>79.787309999999991</v>
      </c>
      <c r="N26" s="97"/>
      <c r="O26" s="98">
        <f>VLOOKUP(C26,'[1]Fund Balance'!C:O,12,0)/1000</f>
        <v>118.02331</v>
      </c>
      <c r="P26" s="99">
        <f t="shared" si="0"/>
        <v>0</v>
      </c>
      <c r="Q26" s="98">
        <f>VLOOKUP(C26,'[1]Fund Balance'!C:H,5,0)/1000</f>
        <v>104.877</v>
      </c>
      <c r="R26" s="99">
        <f t="shared" si="1"/>
        <v>0</v>
      </c>
      <c r="S26" s="17"/>
      <c r="T26" s="17"/>
      <c r="X26" s="8">
        <f t="shared" si="2"/>
        <v>38236</v>
      </c>
      <c r="Y26" s="74">
        <f>VLOOKUP(C26,'[2]Analysis FY22-Donna'!$B:$V,20,0)</f>
        <v>38236</v>
      </c>
      <c r="Z26" s="100">
        <f t="shared" si="3"/>
        <v>0</v>
      </c>
    </row>
    <row r="27" spans="1:26" x14ac:dyDescent="0.25">
      <c r="A27" s="86">
        <v>16</v>
      </c>
      <c r="B27" s="101" t="s">
        <v>61</v>
      </c>
      <c r="C27" s="102" t="s">
        <v>62</v>
      </c>
      <c r="D27" s="103">
        <v>20058</v>
      </c>
      <c r="E27" s="104">
        <v>6026.8660799999998</v>
      </c>
      <c r="F27" s="105">
        <v>444.43200156999995</v>
      </c>
      <c r="G27" s="92">
        <v>5337.53791843</v>
      </c>
      <c r="H27" s="93"/>
      <c r="I27" s="106">
        <v>6026866.0800000001</v>
      </c>
      <c r="J27" s="91">
        <v>59.707162500000557</v>
      </c>
      <c r="K27" s="107">
        <v>6086.5732425000006</v>
      </c>
      <c r="L27" s="108">
        <v>1546.4122249999998</v>
      </c>
      <c r="M27" s="92">
        <v>4480.4538549999997</v>
      </c>
      <c r="N27" s="97"/>
      <c r="O27" s="98">
        <f>VLOOKUP(C27,'[1]Fund Balance'!C:O,12,0)/1000</f>
        <v>6026.8660799999998</v>
      </c>
      <c r="P27" s="99">
        <f t="shared" si="0"/>
        <v>0</v>
      </c>
      <c r="Q27" s="98">
        <f>VLOOKUP(C27,'[1]Fund Balance'!C:H,5,0)/1000</f>
        <v>6015.8230000000003</v>
      </c>
      <c r="R27" s="99">
        <f t="shared" si="1"/>
        <v>70.75024250000024</v>
      </c>
      <c r="S27" s="17"/>
      <c r="T27" s="17"/>
      <c r="X27" s="8">
        <f t="shared" si="2"/>
        <v>1546412.2249999999</v>
      </c>
      <c r="Y27" s="74">
        <f>VLOOKUP(C27,'[2]Analysis FY22-Donna'!$B:$V,20,0)</f>
        <v>1546412.2249999999</v>
      </c>
      <c r="Z27" s="100">
        <f t="shared" si="3"/>
        <v>0</v>
      </c>
    </row>
    <row r="28" spans="1:26" x14ac:dyDescent="0.25">
      <c r="A28" s="86">
        <v>9</v>
      </c>
      <c r="B28" s="101" t="s">
        <v>63</v>
      </c>
      <c r="C28" s="102" t="s">
        <v>64</v>
      </c>
      <c r="D28" s="103">
        <v>20059</v>
      </c>
      <c r="E28" s="104">
        <v>42.742609999999999</v>
      </c>
      <c r="F28" s="105">
        <v>18.398</v>
      </c>
      <c r="G28" s="92">
        <v>22.765609999999999</v>
      </c>
      <c r="H28" s="93"/>
      <c r="I28" s="106">
        <v>48534</v>
      </c>
      <c r="J28" s="91">
        <v>-20.071000000000002</v>
      </c>
      <c r="K28" s="107">
        <v>22.671610000000001</v>
      </c>
      <c r="L28" s="108">
        <v>22.166</v>
      </c>
      <c r="M28" s="92">
        <v>20.576609999999999</v>
      </c>
      <c r="N28" s="97"/>
      <c r="O28" s="98">
        <f>VLOOKUP(C28,'[1]Fund Balance'!C:O,12,0)/1000</f>
        <v>42.742609999999999</v>
      </c>
      <c r="P28" s="99">
        <f t="shared" si="0"/>
        <v>0</v>
      </c>
      <c r="Q28" s="98">
        <f>VLOOKUP(C28,'[1]Fund Balance'!C:H,5,0)/1000</f>
        <v>28.463000000000001</v>
      </c>
      <c r="R28" s="99">
        <f t="shared" si="1"/>
        <v>-5.7913899999999998</v>
      </c>
      <c r="S28" s="17"/>
      <c r="T28" s="17"/>
      <c r="V28" s="50" t="s">
        <v>255</v>
      </c>
      <c r="X28" s="8">
        <f t="shared" si="2"/>
        <v>22166</v>
      </c>
      <c r="Y28" s="74">
        <f>VLOOKUP(C28,'[2]Analysis FY22-Donna'!$B:$V,20,0)</f>
        <v>22166</v>
      </c>
      <c r="Z28" s="100">
        <f t="shared" si="3"/>
        <v>0</v>
      </c>
    </row>
    <row r="29" spans="1:26" x14ac:dyDescent="0.25">
      <c r="A29" s="86">
        <v>17</v>
      </c>
      <c r="B29" s="101" t="s">
        <v>65</v>
      </c>
      <c r="C29" s="102" t="s">
        <v>66</v>
      </c>
      <c r="D29" s="103">
        <v>20060</v>
      </c>
      <c r="E29" s="104">
        <v>876.21858399999996</v>
      </c>
      <c r="F29" s="105">
        <v>61.30092324999999</v>
      </c>
      <c r="G29" s="92">
        <v>751.89673674999995</v>
      </c>
      <c r="H29" s="93"/>
      <c r="I29" s="106">
        <v>876219</v>
      </c>
      <c r="J29" s="91">
        <v>16.931000000000001</v>
      </c>
      <c r="K29" s="107">
        <v>893.15</v>
      </c>
      <c r="L29" s="108">
        <v>74.09</v>
      </c>
      <c r="M29" s="92">
        <v>802.12858399999993</v>
      </c>
      <c r="N29" s="97"/>
      <c r="O29" s="98">
        <f>VLOOKUP(C29,'[1]Fund Balance'!C:O,12,0)/1000</f>
        <v>876.21858399999996</v>
      </c>
      <c r="P29" s="99">
        <f t="shared" si="0"/>
        <v>0</v>
      </c>
      <c r="Q29" s="98">
        <f>VLOOKUP(C29,'[1]Fund Balance'!C:H,5,0)/1000</f>
        <v>889.17200000000003</v>
      </c>
      <c r="R29" s="99">
        <f t="shared" si="1"/>
        <v>3.9779999999999518</v>
      </c>
      <c r="S29" s="17"/>
      <c r="T29" s="17"/>
      <c r="X29" s="8">
        <f t="shared" si="2"/>
        <v>74090</v>
      </c>
      <c r="Y29" s="74">
        <f>VLOOKUP(C29,'[2]Analysis FY22-Donna'!$B:$V,20,0)</f>
        <v>74090</v>
      </c>
      <c r="Z29" s="100">
        <f t="shared" si="3"/>
        <v>0</v>
      </c>
    </row>
    <row r="30" spans="1:26" x14ac:dyDescent="0.25">
      <c r="A30" s="86">
        <v>18</v>
      </c>
      <c r="B30" s="101" t="s">
        <v>67</v>
      </c>
      <c r="C30" s="102" t="s">
        <v>120</v>
      </c>
      <c r="D30" s="103">
        <v>20062</v>
      </c>
      <c r="E30" s="104">
        <v>562.80100000000004</v>
      </c>
      <c r="F30" s="105">
        <v>37.926365149999995</v>
      </c>
      <c r="G30" s="92">
        <v>495.85063485000006</v>
      </c>
      <c r="H30" s="93"/>
      <c r="I30" s="106">
        <v>562801</v>
      </c>
      <c r="J30" s="91">
        <v>3.5510000000000002</v>
      </c>
      <c r="K30" s="107">
        <v>566.35199999999998</v>
      </c>
      <c r="L30" s="108">
        <v>64.072500000000005</v>
      </c>
      <c r="M30" s="92">
        <v>498.72850000000005</v>
      </c>
      <c r="N30" s="97"/>
      <c r="O30" s="98">
        <f>VLOOKUP(C30,'[1]Fund Balance'!C:O,12,0)/1000</f>
        <v>562.80100000000004</v>
      </c>
      <c r="P30" s="99">
        <f t="shared" si="0"/>
        <v>0</v>
      </c>
      <c r="Q30" s="98">
        <f>VLOOKUP(C30,'[1]Fund Balance'!C:H,5,0)/1000</f>
        <v>566.35199999999998</v>
      </c>
      <c r="R30" s="99">
        <f t="shared" si="1"/>
        <v>0</v>
      </c>
      <c r="S30" s="17"/>
      <c r="T30" s="17"/>
      <c r="X30" s="8">
        <f t="shared" si="2"/>
        <v>64072.500000000007</v>
      </c>
      <c r="Y30" s="74">
        <v>64072.500000000007</v>
      </c>
      <c r="Z30" s="100">
        <f t="shared" si="3"/>
        <v>0</v>
      </c>
    </row>
    <row r="31" spans="1:26" x14ac:dyDescent="0.25">
      <c r="A31" s="86">
        <v>10</v>
      </c>
      <c r="B31" s="101" t="s">
        <v>69</v>
      </c>
      <c r="C31" s="102" t="s">
        <v>70</v>
      </c>
      <c r="D31" s="103">
        <v>20063</v>
      </c>
      <c r="E31" s="104">
        <v>199.81488000000002</v>
      </c>
      <c r="F31" s="105">
        <v>25.318180000000002</v>
      </c>
      <c r="G31" s="92">
        <v>195.67807999999999</v>
      </c>
      <c r="H31" s="93"/>
      <c r="I31" s="106">
        <v>199815</v>
      </c>
      <c r="J31" s="91">
        <v>-56.415999999999997</v>
      </c>
      <c r="K31" s="107">
        <v>143.399</v>
      </c>
      <c r="L31" s="108">
        <v>44.302999999999997</v>
      </c>
      <c r="M31" s="92">
        <v>155.51188000000002</v>
      </c>
      <c r="N31" s="97"/>
      <c r="O31" s="98">
        <f>VLOOKUP(C31,'[1]Fund Balance'!C:O,12,0)/1000</f>
        <v>199.81488000000002</v>
      </c>
      <c r="P31" s="99">
        <f t="shared" si="0"/>
        <v>0</v>
      </c>
      <c r="Q31" s="98">
        <f>VLOOKUP(C31,'[1]Fund Balance'!C:H,5,0)/1000</f>
        <v>143.399</v>
      </c>
      <c r="R31" s="99">
        <f t="shared" si="1"/>
        <v>0</v>
      </c>
      <c r="S31" s="17"/>
      <c r="T31" s="17"/>
      <c r="X31" s="8">
        <f t="shared" si="2"/>
        <v>44303</v>
      </c>
      <c r="Y31" s="74">
        <f>VLOOKUP(C31,'[2]Analysis FY22-Donna'!$B:$V,20,0)</f>
        <v>44303</v>
      </c>
      <c r="Z31" s="100">
        <f t="shared" si="3"/>
        <v>0</v>
      </c>
    </row>
    <row r="32" spans="1:26" x14ac:dyDescent="0.25">
      <c r="A32" s="86">
        <v>31</v>
      </c>
      <c r="B32" s="101" t="s">
        <v>71</v>
      </c>
      <c r="C32" s="102" t="s">
        <v>72</v>
      </c>
      <c r="D32" s="103">
        <v>20065</v>
      </c>
      <c r="E32" s="104">
        <v>2423.4066599999996</v>
      </c>
      <c r="F32" s="105">
        <v>312.82321749999994</v>
      </c>
      <c r="G32" s="92">
        <v>1948.1027724999999</v>
      </c>
      <c r="H32" s="93"/>
      <c r="I32" s="106">
        <v>2423406.6599999997</v>
      </c>
      <c r="J32" s="91">
        <v>123.52580000000027</v>
      </c>
      <c r="K32" s="107">
        <v>2546.93246</v>
      </c>
      <c r="L32" s="108">
        <v>303.312635</v>
      </c>
      <c r="M32" s="92">
        <v>2120.0940249999994</v>
      </c>
      <c r="N32" s="97"/>
      <c r="O32" s="98">
        <f>VLOOKUP(C32,'[1]Fund Balance'!C:O,12,0)/1000</f>
        <v>2423.4066599999996</v>
      </c>
      <c r="P32" s="99">
        <f t="shared" si="0"/>
        <v>0</v>
      </c>
      <c r="Q32" s="98">
        <f>VLOOKUP(C32,'[1]Fund Balance'!C:H,5,0)/1000</f>
        <v>2530.8674948799999</v>
      </c>
      <c r="R32" s="99">
        <f t="shared" si="1"/>
        <v>16.064965120000124</v>
      </c>
      <c r="S32" s="17"/>
      <c r="T32" s="17"/>
      <c r="X32" s="8">
        <f t="shared" si="2"/>
        <v>303312.63500000001</v>
      </c>
      <c r="Y32" s="74">
        <f>VLOOKUP(C32,'[2]Analysis FY22-Donna'!$B:$V,20,0)</f>
        <v>303312.63500000001</v>
      </c>
      <c r="Z32" s="100">
        <f t="shared" si="3"/>
        <v>0</v>
      </c>
    </row>
    <row r="33" spans="1:26" x14ac:dyDescent="0.25">
      <c r="A33" s="86">
        <v>19</v>
      </c>
      <c r="B33" s="101" t="s">
        <v>73</v>
      </c>
      <c r="C33" s="102" t="s">
        <v>74</v>
      </c>
      <c r="D33" s="103">
        <v>20067</v>
      </c>
      <c r="E33" s="104">
        <v>2887.3696199999995</v>
      </c>
      <c r="F33" s="105">
        <v>483.15838912500004</v>
      </c>
      <c r="G33" s="92">
        <v>2056.1092508749994</v>
      </c>
      <c r="H33" s="93"/>
      <c r="I33" s="106">
        <v>2895682.6199999996</v>
      </c>
      <c r="J33" s="91">
        <v>-18.362100000000094</v>
      </c>
      <c r="K33" s="107">
        <v>2869.0075199999997</v>
      </c>
      <c r="L33" s="108">
        <v>409.50875000000002</v>
      </c>
      <c r="M33" s="92">
        <v>2477.8608699999995</v>
      </c>
      <c r="N33" s="97"/>
      <c r="O33" s="98">
        <f>VLOOKUP(C33,'[1]Fund Balance'!C:O,12,0)/1000</f>
        <v>2887.3696199999995</v>
      </c>
      <c r="P33" s="99">
        <f t="shared" si="0"/>
        <v>0</v>
      </c>
      <c r="Q33" s="98">
        <f>VLOOKUP(C33,'[1]Fund Balance'!C:H,5,0)/1000</f>
        <v>2847.8955199999996</v>
      </c>
      <c r="R33" s="99">
        <f t="shared" si="1"/>
        <v>21.11200000000008</v>
      </c>
      <c r="S33" s="17"/>
      <c r="T33" s="17"/>
      <c r="V33" s="50" t="s">
        <v>255</v>
      </c>
      <c r="X33" s="8">
        <f t="shared" si="2"/>
        <v>409508.75</v>
      </c>
      <c r="Y33" s="74">
        <f>VLOOKUP(C33,'[2]Analysis FY22-Donna'!$B:$V,20,0)</f>
        <v>409508.75</v>
      </c>
      <c r="Z33" s="100">
        <f t="shared" si="3"/>
        <v>0</v>
      </c>
    </row>
    <row r="34" spans="1:26" x14ac:dyDescent="0.25">
      <c r="A34" s="86">
        <v>25</v>
      </c>
      <c r="B34" s="101" t="s">
        <v>75</v>
      </c>
      <c r="C34" s="102" t="s">
        <v>76</v>
      </c>
      <c r="D34" s="103">
        <v>20069</v>
      </c>
      <c r="E34" s="104">
        <v>1781.6630899999998</v>
      </c>
      <c r="F34" s="105">
        <v>298.32980300199995</v>
      </c>
      <c r="G34" s="92">
        <v>1566.231396998</v>
      </c>
      <c r="H34" s="93"/>
      <c r="I34" s="106">
        <v>1781663.0899999999</v>
      </c>
      <c r="J34" s="91">
        <v>-32.709299000000115</v>
      </c>
      <c r="K34" s="107">
        <v>1748.9537909999997</v>
      </c>
      <c r="L34" s="108">
        <v>475.97899999999998</v>
      </c>
      <c r="M34" s="92">
        <v>1305.6840899999997</v>
      </c>
      <c r="N34" s="97"/>
      <c r="O34" s="98">
        <f>VLOOKUP(C34,'[1]Fund Balance'!C:O,12,0)/1000</f>
        <v>1781.6630899999998</v>
      </c>
      <c r="P34" s="99">
        <f t="shared" si="0"/>
        <v>0</v>
      </c>
      <c r="Q34" s="98">
        <f>VLOOKUP(C34,'[1]Fund Balance'!C:H,5,0)/1000</f>
        <v>1724.1681419999998</v>
      </c>
      <c r="R34" s="99">
        <f t="shared" si="1"/>
        <v>24.785648999999921</v>
      </c>
      <c r="S34" s="17"/>
      <c r="T34" s="17"/>
      <c r="X34" s="8">
        <f t="shared" si="2"/>
        <v>475979</v>
      </c>
      <c r="Y34" s="74">
        <f>VLOOKUP(C34,'[2]Analysis FY22-Donna'!$B:$V,20,0)</f>
        <v>475979</v>
      </c>
      <c r="Z34" s="100">
        <f t="shared" si="3"/>
        <v>0</v>
      </c>
    </row>
    <row r="35" spans="1:26" x14ac:dyDescent="0.25">
      <c r="A35" s="86">
        <v>20</v>
      </c>
      <c r="B35" s="101" t="s">
        <v>77</v>
      </c>
      <c r="C35" s="102" t="s">
        <v>78</v>
      </c>
      <c r="D35" s="103">
        <v>20073</v>
      </c>
      <c r="E35" s="104">
        <v>2098.5955800000002</v>
      </c>
      <c r="F35" s="105">
        <v>529.01537284999995</v>
      </c>
      <c r="G35" s="92">
        <v>1269.4425371499999</v>
      </c>
      <c r="H35" s="93"/>
      <c r="I35" s="106">
        <v>2098595.58</v>
      </c>
      <c r="J35" s="91">
        <v>47.962939999999946</v>
      </c>
      <c r="K35" s="107">
        <v>2146.55852</v>
      </c>
      <c r="L35" s="108">
        <v>171.46155999999999</v>
      </c>
      <c r="M35" s="92">
        <v>1927.1340200000002</v>
      </c>
      <c r="N35" s="97"/>
      <c r="O35" s="98">
        <f>VLOOKUP(C35,'[1]Fund Balance'!C:O,12,0)/1000</f>
        <v>2098.5955800000002</v>
      </c>
      <c r="P35" s="99">
        <f t="shared" si="0"/>
        <v>0</v>
      </c>
      <c r="Q35" s="98">
        <f>VLOOKUP(C35,'[1]Fund Balance'!C:H,5,0)/1000</f>
        <v>2137.5070000000001</v>
      </c>
      <c r="R35" s="99">
        <f t="shared" si="1"/>
        <v>9.0515199999999822</v>
      </c>
      <c r="S35" s="17"/>
      <c r="T35" s="17"/>
      <c r="X35" s="8">
        <f t="shared" si="2"/>
        <v>171461.56</v>
      </c>
      <c r="Y35" s="74">
        <f>VLOOKUP(C35,'[2]Analysis FY22-Donna'!$B:$V,20,0)</f>
        <v>171461.56</v>
      </c>
      <c r="Z35" s="100">
        <f t="shared" si="3"/>
        <v>0</v>
      </c>
    </row>
    <row r="36" spans="1:26" x14ac:dyDescent="0.25">
      <c r="A36" s="86">
        <v>35</v>
      </c>
      <c r="B36" s="101" t="s">
        <v>79</v>
      </c>
      <c r="C36" s="102" t="s">
        <v>80</v>
      </c>
      <c r="D36" s="103">
        <v>20026</v>
      </c>
      <c r="E36" s="104">
        <v>3503.1865750000002</v>
      </c>
      <c r="F36" s="105">
        <v>604.61626032000004</v>
      </c>
      <c r="G36" s="92">
        <v>2674.3586396800001</v>
      </c>
      <c r="H36" s="93"/>
      <c r="I36" s="106">
        <v>3503186.5750000002</v>
      </c>
      <c r="J36" s="91">
        <v>71.601229749999945</v>
      </c>
      <c r="K36" s="107">
        <v>3574.7878047500003</v>
      </c>
      <c r="L36" s="108">
        <v>710.348247625</v>
      </c>
      <c r="M36" s="92">
        <v>2792.8383273750001</v>
      </c>
      <c r="N36" s="97"/>
      <c r="O36" s="98">
        <f>VLOOKUP(C36,'[1]Fund Balance'!C:O,12,0)/1000</f>
        <v>3503.1865750000002</v>
      </c>
      <c r="P36" s="99">
        <f t="shared" si="0"/>
        <v>0</v>
      </c>
      <c r="Q36" s="98">
        <f>VLOOKUP(C36,'[1]Fund Balance'!C:H,5,0)/1000</f>
        <v>3539.9039700000003</v>
      </c>
      <c r="R36" s="99">
        <f t="shared" si="1"/>
        <v>34.883834750000005</v>
      </c>
      <c r="S36" s="17"/>
      <c r="T36" s="17"/>
      <c r="X36" s="8">
        <f t="shared" si="2"/>
        <v>710348.24762499996</v>
      </c>
      <c r="Y36" s="74">
        <f>VLOOKUP(C36,'[2]Analysis FY22-Donna'!$B:$V,20,0)</f>
        <v>710348.24762499996</v>
      </c>
      <c r="Z36" s="100">
        <f t="shared" si="3"/>
        <v>0</v>
      </c>
    </row>
    <row r="37" spans="1:26" x14ac:dyDescent="0.25">
      <c r="A37" s="86">
        <v>34</v>
      </c>
      <c r="B37" s="101" t="s">
        <v>81</v>
      </c>
      <c r="C37" s="102" t="s">
        <v>82</v>
      </c>
      <c r="D37" s="103">
        <v>20075</v>
      </c>
      <c r="E37" s="104">
        <v>2460.8228799999997</v>
      </c>
      <c r="F37" s="105">
        <v>590.56320271999994</v>
      </c>
      <c r="G37" s="92">
        <v>1671.2794072799998</v>
      </c>
      <c r="H37" s="93"/>
      <c r="I37" s="106">
        <v>2460822.88</v>
      </c>
      <c r="J37" s="91">
        <v>115.16185999999988</v>
      </c>
      <c r="K37" s="107">
        <v>2575.9847399999999</v>
      </c>
      <c r="L37" s="108">
        <v>264.39459000000005</v>
      </c>
      <c r="M37" s="92">
        <v>2196.4282899999998</v>
      </c>
      <c r="N37" s="97"/>
      <c r="O37" s="98">
        <f>VLOOKUP(C37,'[1]Fund Balance'!C:O,12,0)/1000</f>
        <v>2460.8228799999997</v>
      </c>
      <c r="P37" s="99">
        <f t="shared" si="0"/>
        <v>0</v>
      </c>
      <c r="Q37" s="98">
        <f>VLOOKUP(C37,'[1]Fund Balance'!C:H,5,0)/1000</f>
        <v>2561.9330971200002</v>
      </c>
      <c r="R37" s="99">
        <f t="shared" si="1"/>
        <v>14.05164287999969</v>
      </c>
      <c r="S37" s="17"/>
      <c r="T37" s="17"/>
      <c r="X37" s="8">
        <f t="shared" si="2"/>
        <v>264394.59000000003</v>
      </c>
      <c r="Y37" s="74">
        <f>VLOOKUP(C37,'[2]Analysis FY22-Donna'!$B:$V,20,0)</f>
        <v>264394.59000000003</v>
      </c>
      <c r="Z37" s="100">
        <f t="shared" si="3"/>
        <v>0</v>
      </c>
    </row>
    <row r="38" spans="1:26" x14ac:dyDescent="0.25">
      <c r="A38" s="86">
        <v>11</v>
      </c>
      <c r="B38" s="101" t="s">
        <v>83</v>
      </c>
      <c r="C38" s="102" t="s">
        <v>84</v>
      </c>
      <c r="D38" s="103">
        <v>20077</v>
      </c>
      <c r="E38" s="104">
        <v>92.356279999999998</v>
      </c>
      <c r="F38" s="105">
        <v>10.1065</v>
      </c>
      <c r="G38" s="92">
        <v>81.005780000000001</v>
      </c>
      <c r="H38" s="93"/>
      <c r="I38" s="106">
        <v>92356.28</v>
      </c>
      <c r="J38" s="91">
        <v>-15.625</v>
      </c>
      <c r="K38" s="107">
        <v>76.731279999999998</v>
      </c>
      <c r="L38" s="108">
        <v>37.192500000000003</v>
      </c>
      <c r="M38" s="92">
        <v>55.163779999999996</v>
      </c>
      <c r="N38" s="97"/>
      <c r="O38" s="98">
        <f>VLOOKUP(C38,'[1]Fund Balance'!C:O,12,0)/1000</f>
        <v>92.356279999999998</v>
      </c>
      <c r="P38" s="99">
        <f t="shared" si="0"/>
        <v>0</v>
      </c>
      <c r="Q38" s="98">
        <f>VLOOKUP(C38,'[1]Fund Balance'!C:H,5,0)/1000</f>
        <v>76.731279999999998</v>
      </c>
      <c r="R38" s="99">
        <f t="shared" si="1"/>
        <v>0</v>
      </c>
      <c r="S38" s="17"/>
      <c r="T38" s="17"/>
      <c r="X38" s="8">
        <f t="shared" si="2"/>
        <v>37192.5</v>
      </c>
      <c r="Y38" s="74">
        <f>VLOOKUP(C38,'[2]Analysis FY22-Donna'!$B:$V,20,0)</f>
        <v>37192.5</v>
      </c>
      <c r="Z38" s="100">
        <f t="shared" si="3"/>
        <v>0</v>
      </c>
    </row>
    <row r="39" spans="1:26" x14ac:dyDescent="0.25">
      <c r="A39" s="86">
        <v>21</v>
      </c>
      <c r="B39" s="101" t="s">
        <v>85</v>
      </c>
      <c r="C39" s="102" t="s">
        <v>86</v>
      </c>
      <c r="D39" s="103">
        <v>20078</v>
      </c>
      <c r="E39" s="104">
        <v>537.32308999999998</v>
      </c>
      <c r="F39" s="105">
        <v>82.714141859999984</v>
      </c>
      <c r="G39" s="92">
        <v>432.01191813999998</v>
      </c>
      <c r="H39" s="93"/>
      <c r="I39" s="106">
        <v>537323.09</v>
      </c>
      <c r="J39" s="91">
        <v>-30.654130000000006</v>
      </c>
      <c r="K39" s="107">
        <v>506.66895999999997</v>
      </c>
      <c r="L39" s="108">
        <v>78.112380000000002</v>
      </c>
      <c r="M39" s="92">
        <v>459.21070999999995</v>
      </c>
      <c r="N39" s="97"/>
      <c r="O39" s="98">
        <f>VLOOKUP(C39,'[1]Fund Balance'!C:O,12,0)/1000</f>
        <v>537.32308999999998</v>
      </c>
      <c r="P39" s="99">
        <f t="shared" si="0"/>
        <v>0</v>
      </c>
      <c r="Q39" s="98">
        <f>VLOOKUP(C39,'[1]Fund Balance'!C:H,5,0)/1000</f>
        <v>503.05361770999997</v>
      </c>
      <c r="R39" s="99">
        <f t="shared" si="1"/>
        <v>3.615342290000001</v>
      </c>
      <c r="S39" s="17"/>
      <c r="T39" s="17"/>
      <c r="X39" s="8">
        <f t="shared" si="2"/>
        <v>78112.38</v>
      </c>
      <c r="Y39" s="74">
        <f>VLOOKUP(C39,'[2]Analysis FY22-Donna'!$B:$V,20,0)</f>
        <v>78112.38</v>
      </c>
      <c r="Z39" s="100">
        <f t="shared" si="3"/>
        <v>0</v>
      </c>
    </row>
    <row r="40" spans="1:26" x14ac:dyDescent="0.25">
      <c r="A40" s="86">
        <v>33</v>
      </c>
      <c r="B40" s="101" t="s">
        <v>87</v>
      </c>
      <c r="C40" s="102" t="s">
        <v>88</v>
      </c>
      <c r="D40" s="103">
        <v>20079</v>
      </c>
      <c r="E40" s="104">
        <v>3685.5312249999997</v>
      </c>
      <c r="F40" s="105">
        <v>413.275656325</v>
      </c>
      <c r="G40" s="92">
        <v>3135.6794436749997</v>
      </c>
      <c r="H40" s="93"/>
      <c r="I40" s="106">
        <v>3681668.2249999996</v>
      </c>
      <c r="J40" s="91">
        <v>-463.00235000000009</v>
      </c>
      <c r="K40" s="107">
        <v>3222.5288749999995</v>
      </c>
      <c r="L40" s="108">
        <v>625.59067500000003</v>
      </c>
      <c r="M40" s="92">
        <v>3059.9405499999998</v>
      </c>
      <c r="N40" s="97"/>
      <c r="O40" s="98">
        <f>VLOOKUP(C40,'[1]Fund Balance'!C:O,12,0)/1000</f>
        <v>3685.5312249999997</v>
      </c>
      <c r="P40" s="99">
        <f t="shared" si="0"/>
        <v>0</v>
      </c>
      <c r="Q40" s="98">
        <f>VLOOKUP(C40,'[1]Fund Balance'!C:H,5,0)/1000</f>
        <v>3189.5493454999996</v>
      </c>
      <c r="R40" s="99">
        <f t="shared" si="1"/>
        <v>32.979529499999899</v>
      </c>
      <c r="S40" s="17"/>
      <c r="T40" s="17"/>
      <c r="V40" s="50" t="s">
        <v>255</v>
      </c>
      <c r="X40" s="8">
        <f t="shared" si="2"/>
        <v>625590.67500000005</v>
      </c>
      <c r="Y40" s="74">
        <f>VLOOKUP(C40,'[2]Analysis FY22-Donna'!$B:$V,20,0)</f>
        <v>625590.67500000005</v>
      </c>
      <c r="Z40" s="100">
        <f t="shared" si="3"/>
        <v>0</v>
      </c>
    </row>
    <row r="41" spans="1:26" x14ac:dyDescent="0.25">
      <c r="A41" s="86">
        <v>12</v>
      </c>
      <c r="B41" s="101" t="s">
        <v>89</v>
      </c>
      <c r="C41" s="102" t="s">
        <v>90</v>
      </c>
      <c r="D41" s="103">
        <v>20088</v>
      </c>
      <c r="E41" s="104">
        <v>1005.9438700000001</v>
      </c>
      <c r="F41" s="105">
        <v>55.570999999999998</v>
      </c>
      <c r="G41" s="92">
        <v>910.05191000000013</v>
      </c>
      <c r="H41" s="93"/>
      <c r="I41" s="106">
        <v>1005943.8700000001</v>
      </c>
      <c r="J41" s="91">
        <v>75.781999999999996</v>
      </c>
      <c r="K41" s="107">
        <v>1081.7258700000002</v>
      </c>
      <c r="L41" s="108">
        <v>81.881</v>
      </c>
      <c r="M41" s="92">
        <v>924.06287000000009</v>
      </c>
      <c r="N41" s="97"/>
      <c r="O41" s="98">
        <f>VLOOKUP(C41,'[1]Fund Balance'!C:O,12,0)/1000</f>
        <v>1005.9438700000001</v>
      </c>
      <c r="P41" s="99">
        <f t="shared" si="0"/>
        <v>0</v>
      </c>
      <c r="Q41" s="98">
        <f>VLOOKUP(C41,'[1]Fund Balance'!C:H,5,0)/1000</f>
        <v>1077.1878700000002</v>
      </c>
      <c r="R41" s="99">
        <f t="shared" si="1"/>
        <v>4.5380000000000109</v>
      </c>
      <c r="S41" s="17"/>
      <c r="T41" s="17"/>
      <c r="X41" s="8">
        <f t="shared" si="2"/>
        <v>81881</v>
      </c>
      <c r="Y41" s="74">
        <f>VLOOKUP(C41,'[2]Analysis FY22-Donna'!$B:$V,20,0)</f>
        <v>81881</v>
      </c>
      <c r="Z41" s="100">
        <f t="shared" si="3"/>
        <v>0</v>
      </c>
    </row>
    <row r="42" spans="1:26" x14ac:dyDescent="0.25">
      <c r="A42" s="86">
        <v>13</v>
      </c>
      <c r="B42" s="101" t="s">
        <v>91</v>
      </c>
      <c r="C42" s="102" t="s">
        <v>92</v>
      </c>
      <c r="D42" s="103">
        <v>20081</v>
      </c>
      <c r="E42" s="104">
        <v>402.58342000000005</v>
      </c>
      <c r="F42" s="105">
        <v>26.133994999999999</v>
      </c>
      <c r="G42" s="92">
        <v>374.28970500000003</v>
      </c>
      <c r="H42" s="93"/>
      <c r="I42" s="106">
        <v>402583.42000000004</v>
      </c>
      <c r="J42" s="91">
        <v>-15.991</v>
      </c>
      <c r="K42" s="107">
        <v>386.59242000000006</v>
      </c>
      <c r="L42" s="108">
        <v>82.345765</v>
      </c>
      <c r="M42" s="92">
        <v>320.23765500000002</v>
      </c>
      <c r="N42" s="97"/>
      <c r="O42" s="98">
        <f>VLOOKUP(C42,'[1]Fund Balance'!C:O,12,0)/1000</f>
        <v>402.58342000000005</v>
      </c>
      <c r="P42" s="99">
        <f t="shared" si="0"/>
        <v>0</v>
      </c>
      <c r="Q42" s="98">
        <f>VLOOKUP(C42,'[1]Fund Balance'!C:H,5,0)/1000</f>
        <v>382.15499999999997</v>
      </c>
      <c r="R42" s="99">
        <f t="shared" si="1"/>
        <v>4.4374200000000883</v>
      </c>
      <c r="S42" s="17"/>
      <c r="T42" s="17"/>
      <c r="X42" s="8">
        <f t="shared" si="2"/>
        <v>82345.764999999999</v>
      </c>
      <c r="Y42" s="74">
        <f>VLOOKUP(C42,'[2]Analysis FY22-Donna'!$B:$V,20,0)</f>
        <v>82345.764999999999</v>
      </c>
      <c r="Z42" s="100">
        <f t="shared" si="3"/>
        <v>0</v>
      </c>
    </row>
    <row r="43" spans="1:26" x14ac:dyDescent="0.25">
      <c r="A43" s="86">
        <v>32</v>
      </c>
      <c r="B43" s="101" t="s">
        <v>94</v>
      </c>
      <c r="C43" s="102" t="s">
        <v>95</v>
      </c>
      <c r="D43" s="103">
        <v>20083</v>
      </c>
      <c r="E43" s="104">
        <v>1559.43453</v>
      </c>
      <c r="F43" s="105">
        <v>120.04036000000001</v>
      </c>
      <c r="G43" s="92">
        <v>1375.3044300000001</v>
      </c>
      <c r="H43" s="93"/>
      <c r="I43" s="106">
        <v>1559434.53</v>
      </c>
      <c r="J43" s="91">
        <v>38.672499999999999</v>
      </c>
      <c r="K43" s="107">
        <v>1598.1070300000001</v>
      </c>
      <c r="L43" s="108">
        <v>339.55574999999999</v>
      </c>
      <c r="M43" s="92">
        <v>1219.87878</v>
      </c>
      <c r="N43" s="97"/>
      <c r="O43" s="98">
        <f>VLOOKUP(C43,'[1]Fund Balance'!C:O,12,0)/1000</f>
        <v>1559.43453</v>
      </c>
      <c r="P43" s="99">
        <f t="shared" si="0"/>
        <v>0</v>
      </c>
      <c r="Q43" s="98">
        <f>VLOOKUP(C43,'[1]Fund Balance'!C:H,5,0)/1000</f>
        <v>1580.10679</v>
      </c>
      <c r="R43" s="99">
        <f t="shared" si="1"/>
        <v>18.000240000000076</v>
      </c>
      <c r="S43" s="17"/>
      <c r="T43" s="17"/>
      <c r="X43" s="8">
        <f t="shared" si="2"/>
        <v>339555.75</v>
      </c>
      <c r="Y43" s="74">
        <f>VLOOKUP(C43,'[2]Analysis FY22-Donna'!$B:$V,20,0)</f>
        <v>339555.75</v>
      </c>
      <c r="Z43" s="100">
        <f t="shared" si="3"/>
        <v>0</v>
      </c>
    </row>
    <row r="44" spans="1:26" x14ac:dyDescent="0.25">
      <c r="A44" s="86"/>
      <c r="B44" s="101" t="s">
        <v>122</v>
      </c>
      <c r="C44" s="102" t="s">
        <v>122</v>
      </c>
      <c r="D44" s="103">
        <v>20001</v>
      </c>
      <c r="E44" s="104">
        <v>4101.5712800000001</v>
      </c>
      <c r="F44" s="105">
        <v>4.7770000000000001</v>
      </c>
      <c r="G44" s="92">
        <v>4102.0296600000001</v>
      </c>
      <c r="H44" s="93"/>
      <c r="I44" s="106">
        <v>4101571.2800000003</v>
      </c>
      <c r="J44" s="91">
        <v>-15.735379999999889</v>
      </c>
      <c r="K44" s="107">
        <v>4085.8359000000005</v>
      </c>
      <c r="L44" s="108">
        <v>68.185880000000012</v>
      </c>
      <c r="M44" s="92">
        <v>4033.3854000000001</v>
      </c>
      <c r="N44" s="97"/>
      <c r="O44" s="98">
        <f>VLOOKUP(C44,'[1]Fund Balance'!C:O,12,0)/1000</f>
        <v>4101.5712800000001</v>
      </c>
      <c r="P44" s="99">
        <f t="shared" si="0"/>
        <v>0</v>
      </c>
      <c r="Q44" s="98">
        <f>VLOOKUP(C44,'[1]Fund Balance'!C:H,5,0)/1000</f>
        <v>4085.8359000000005</v>
      </c>
      <c r="R44" s="99">
        <f t="shared" si="1"/>
        <v>0</v>
      </c>
      <c r="S44" s="5"/>
      <c r="T44" s="11"/>
      <c r="X44" s="8">
        <f t="shared" si="2"/>
        <v>68185.88</v>
      </c>
      <c r="Y44" s="74">
        <v>68185.88</v>
      </c>
      <c r="Z44" s="100">
        <f t="shared" si="3"/>
        <v>0</v>
      </c>
    </row>
    <row r="45" spans="1:26" ht="15.75" thickBot="1" x14ac:dyDescent="0.3">
      <c r="A45" s="86"/>
      <c r="B45" s="101" t="s">
        <v>257</v>
      </c>
      <c r="C45" s="132" t="s">
        <v>258</v>
      </c>
      <c r="D45" s="133">
        <v>111131301</v>
      </c>
      <c r="E45" s="134">
        <v>346.12099000000001</v>
      </c>
      <c r="F45" s="135">
        <v>0</v>
      </c>
      <c r="G45" s="92">
        <v>343.44099</v>
      </c>
      <c r="H45" s="98"/>
      <c r="I45" s="136">
        <v>346120.99</v>
      </c>
      <c r="J45" s="91">
        <v>2.68</v>
      </c>
      <c r="K45" s="137">
        <v>348.80099000000001</v>
      </c>
      <c r="L45" s="138">
        <v>0</v>
      </c>
      <c r="M45" s="92">
        <v>346.12099000000001</v>
      </c>
      <c r="O45" s="98">
        <f>VLOOKUP(C45,'[1]Fund Balance'!C:O,12,0)/1000</f>
        <v>346.12099000000001</v>
      </c>
      <c r="P45" s="99">
        <f t="shared" si="0"/>
        <v>0</v>
      </c>
      <c r="Q45" s="98">
        <f>VLOOKUP(C45,'[1]Fund Balance'!C:H,5,0)/1000</f>
        <v>348.80099000000001</v>
      </c>
      <c r="R45" s="99">
        <f t="shared" si="1"/>
        <v>0</v>
      </c>
      <c r="S45" s="5"/>
      <c r="T45" s="11"/>
      <c r="X45" s="8">
        <f t="shared" si="2"/>
        <v>0</v>
      </c>
      <c r="Z45" s="100">
        <f t="shared" si="3"/>
        <v>0</v>
      </c>
    </row>
    <row r="46" spans="1:26" ht="15.75" thickBot="1" x14ac:dyDescent="0.3">
      <c r="A46" s="60"/>
      <c r="C46" s="139" t="s">
        <v>8</v>
      </c>
      <c r="D46" s="140"/>
      <c r="E46" s="141">
        <f>SUM(E6:E45)</f>
        <v>69573.931284573206</v>
      </c>
      <c r="F46" s="141">
        <f t="shared" ref="F46:G46" si="4">SUM(F6:F45)</f>
        <v>12818.704096109925</v>
      </c>
      <c r="G46" s="141">
        <f t="shared" si="4"/>
        <v>54057.480594890076</v>
      </c>
      <c r="H46" s="142"/>
      <c r="I46" s="143">
        <v>69707141.930573195</v>
      </c>
      <c r="J46" s="144">
        <f>SUM(J6:J45)</f>
        <v>-3305.4018788678341</v>
      </c>
      <c r="K46" s="144">
        <f t="shared" ref="K46:M46" si="5">SUM(K6:K45)</f>
        <v>66264.49866170538</v>
      </c>
      <c r="L46" s="144">
        <f t="shared" si="5"/>
        <v>18740.107134635324</v>
      </c>
      <c r="M46" s="144">
        <f t="shared" si="5"/>
        <v>50833.824149937886</v>
      </c>
      <c r="N46" s="142"/>
      <c r="O46" s="98">
        <f>VLOOKUP(C46,'[1]Fund Balance'!C:O,12,0)/1000</f>
        <v>69689.699414573202</v>
      </c>
      <c r="P46" s="99">
        <f t="shared" si="0"/>
        <v>-115.76812999999675</v>
      </c>
      <c r="Q46" s="98">
        <f>VLOOKUP(C46,'[1]Fund Balance'!C:H,5,0)/1000</f>
        <v>65546.29581453123</v>
      </c>
      <c r="R46" s="99">
        <f t="shared" si="1"/>
        <v>718.20284717415052</v>
      </c>
      <c r="X46" s="8">
        <f>SUM(X6:X45)</f>
        <v>18740107.134635322</v>
      </c>
      <c r="Y46" s="74">
        <f>SUM(Y5:Y45)</f>
        <v>18740107.134635322</v>
      </c>
    </row>
    <row r="47" spans="1:26" x14ac:dyDescent="0.25">
      <c r="A47" s="145"/>
      <c r="B47" s="50" t="s">
        <v>259</v>
      </c>
      <c r="C47" s="146"/>
      <c r="D47" s="147" t="s">
        <v>260</v>
      </c>
      <c r="G47" s="148">
        <v>0</v>
      </c>
      <c r="M47" s="148"/>
      <c r="O47" s="98"/>
      <c r="P47" s="99"/>
      <c r="Q47" s="98"/>
      <c r="R47" s="99"/>
    </row>
    <row r="48" spans="1:26" x14ac:dyDescent="0.25">
      <c r="E48" s="8"/>
      <c r="F48" s="8"/>
      <c r="G48" s="148">
        <v>0</v>
      </c>
      <c r="H48" s="149"/>
      <c r="I48" s="8"/>
      <c r="J48" s="8"/>
      <c r="K48" s="8"/>
      <c r="L48" s="8"/>
      <c r="M48" s="148"/>
      <c r="N48" s="149"/>
      <c r="O48" s="98"/>
      <c r="P48" s="99"/>
      <c r="Q48" s="98"/>
      <c r="R48" s="99"/>
    </row>
    <row r="49" spans="3:25" ht="15.75" thickBot="1" x14ac:dyDescent="0.3">
      <c r="C49" s="75" t="s">
        <v>261</v>
      </c>
      <c r="E49" s="150">
        <v>69573.931284573191</v>
      </c>
      <c r="F49" s="150">
        <v>12818.704096109921</v>
      </c>
      <c r="G49" s="150">
        <v>54057.480594890068</v>
      </c>
      <c r="H49" s="142"/>
      <c r="I49" s="150">
        <v>69707141.930573195</v>
      </c>
      <c r="J49" s="150">
        <v>-3305.4018788678341</v>
      </c>
      <c r="K49" s="150">
        <v>66268.529631705387</v>
      </c>
      <c r="L49" s="150">
        <v>18740.10713463532</v>
      </c>
      <c r="M49" s="150">
        <v>50833.824375937904</v>
      </c>
      <c r="N49" s="142"/>
      <c r="O49" s="98"/>
      <c r="P49" s="99"/>
      <c r="Q49" s="98"/>
      <c r="R49" s="99"/>
    </row>
    <row r="51" spans="3:25" x14ac:dyDescent="0.25">
      <c r="C51" s="75" t="s">
        <v>262</v>
      </c>
      <c r="E51" s="8">
        <v>69574</v>
      </c>
      <c r="F51" s="8">
        <v>13000</v>
      </c>
      <c r="G51" s="8">
        <v>56574</v>
      </c>
      <c r="H51" s="149"/>
      <c r="I51" s="7" t="s">
        <v>261</v>
      </c>
      <c r="J51" s="8">
        <v>-3753</v>
      </c>
      <c r="K51" s="7">
        <v>65821</v>
      </c>
      <c r="L51" s="7">
        <v>17984</v>
      </c>
      <c r="M51" s="7">
        <v>47837</v>
      </c>
    </row>
    <row r="52" spans="3:25" x14ac:dyDescent="0.25">
      <c r="J52" s="99"/>
    </row>
    <row r="53" spans="3:25" x14ac:dyDescent="0.25">
      <c r="C53" s="75" t="s">
        <v>263</v>
      </c>
      <c r="E53" s="99">
        <f>E46-E51</f>
        <v>-6.8715426794369705E-2</v>
      </c>
      <c r="F53" s="99">
        <f t="shared" ref="F53:M53" si="6">F46-F51</f>
        <v>-181.29590389007535</v>
      </c>
      <c r="G53" s="99">
        <f t="shared" si="6"/>
        <v>-2516.5194051099243</v>
      </c>
      <c r="H53" s="99">
        <f t="shared" si="6"/>
        <v>0</v>
      </c>
      <c r="I53" s="99" t="e">
        <f t="shared" si="6"/>
        <v>#VALUE!</v>
      </c>
      <c r="J53" s="99">
        <f t="shared" si="6"/>
        <v>447.59812113216594</v>
      </c>
      <c r="K53" s="99">
        <f t="shared" si="6"/>
        <v>443.49866170538007</v>
      </c>
      <c r="L53" s="99">
        <f t="shared" si="6"/>
        <v>756.10713463532375</v>
      </c>
      <c r="M53" s="99">
        <f t="shared" si="6"/>
        <v>2996.8241499378855</v>
      </c>
    </row>
    <row r="55" spans="3:25" s="131" customFormat="1" ht="12.75" hidden="1" x14ac:dyDescent="0.2">
      <c r="C55" s="151" t="s">
        <v>264</v>
      </c>
      <c r="E55" s="152">
        <v>5879</v>
      </c>
      <c r="F55" s="152">
        <v>1341</v>
      </c>
      <c r="G55" s="152">
        <v>4538</v>
      </c>
      <c r="H55" s="153"/>
      <c r="I55" s="152"/>
      <c r="J55" s="152">
        <v>-1022</v>
      </c>
      <c r="K55" s="152">
        <v>4858</v>
      </c>
      <c r="L55" s="152">
        <v>2694</v>
      </c>
      <c r="M55" s="152">
        <v>2164</v>
      </c>
      <c r="T55" s="154"/>
      <c r="Y55" s="155"/>
    </row>
    <row r="56" spans="3:25" hidden="1" x14ac:dyDescent="0.25"/>
    <row r="57" spans="3:25" hidden="1" x14ac:dyDescent="0.25">
      <c r="C57" s="75" t="s">
        <v>265</v>
      </c>
      <c r="E57" s="99">
        <f>E23-E55</f>
        <v>116.30319428749954</v>
      </c>
      <c r="F57" s="99">
        <f t="shared" ref="F57:M57" si="7">F23-F55</f>
        <v>4.2499999999563443E-3</v>
      </c>
      <c r="G57" s="99">
        <f t="shared" si="7"/>
        <v>511.8472099999999</v>
      </c>
      <c r="H57" s="99">
        <f t="shared" si="7"/>
        <v>0</v>
      </c>
      <c r="I57" s="99">
        <f t="shared" si="7"/>
        <v>5995303.1942874994</v>
      </c>
      <c r="J57" s="99">
        <f t="shared" si="7"/>
        <v>1436.0830376893505</v>
      </c>
      <c r="K57" s="99">
        <f t="shared" si="7"/>
        <v>1551.3862319768496</v>
      </c>
      <c r="L57" s="99">
        <f t="shared" si="7"/>
        <v>502.07054615532479</v>
      </c>
      <c r="M57" s="99">
        <f t="shared" si="7"/>
        <v>635.23264813217475</v>
      </c>
    </row>
  </sheetData>
  <autoFilter ref="A5:U49" xr:uid="{2F8B60A9-3920-411D-B507-7FA1853CF844}"/>
  <mergeCells count="2">
    <mergeCell ref="E4:G4"/>
    <mergeCell ref="J4:M4"/>
  </mergeCells>
  <printOptions gridLines="1"/>
  <pageMargins left="0.7" right="0.7" top="0.75" bottom="0.75" header="0.3" footer="0.3"/>
  <pageSetup scale="79" orientation="portrait" draft="1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Analysis FY22-Donna</vt:lpstr>
      <vt:lpstr>Fund Open Fund Bal</vt:lpstr>
      <vt:lpstr>FMR SIG June 22</vt:lpstr>
      <vt:lpstr>Fund Balance Required FY23</vt:lpstr>
      <vt:lpstr>'Analysis FY22-Donna'!Print_Area</vt:lpstr>
      <vt:lpstr>'Fund Balance Required FY23'!Print_Area</vt:lpstr>
      <vt:lpstr>'Analysis FY22-Donna'!Print_Area_MI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Romanov</dc:creator>
  <cp:lastModifiedBy>schembari</cp:lastModifiedBy>
  <dcterms:created xsi:type="dcterms:W3CDTF">2022-09-16T15:47:37Z</dcterms:created>
  <dcterms:modified xsi:type="dcterms:W3CDTF">2022-09-20T13:25:13Z</dcterms:modified>
</cp:coreProperties>
</file>